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codeName="{E757BCB4-07E6-AE0B-56E0-F0EEF7A6E26C}"/>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E763D2F0-97F4-43E9-A752-51CD46511A2C}" xr6:coauthVersionLast="47" xr6:coauthVersionMax="47" xr10:uidLastSave="{00000000-0000-0000-0000-000000000000}"/>
  <bookViews>
    <workbookView xWindow="1185" yWindow="1395" windowWidth="20745" windowHeight="13455" activeTab="2" xr2:uid="{A2BD8DAA-7AA4-4E40-A12C-960A1CA9F7C9}"/>
  </bookViews>
  <sheets>
    <sheet name="入力ﾌｫｰﾑ" sheetId="7" r:id="rId1"/>
    <sheet name="請求書" sheetId="6" r:id="rId2"/>
    <sheet name="マニュアル" sheetId="8"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4" i="6" l="1"/>
  <c r="BK4" i="6"/>
  <c r="M11" i="6"/>
  <c r="DG51" i="6"/>
  <c r="DG8" i="6"/>
  <c r="M54" i="6"/>
  <c r="AF54" i="6"/>
  <c r="AF11" i="6"/>
  <c r="R7" i="7"/>
  <c r="R9" i="7" s="1"/>
  <c r="R7" i="8" l="1"/>
  <c r="CF33" i="8"/>
  <c r="BG33" i="8"/>
  <c r="BH7" i="6"/>
  <c r="B72" i="6"/>
  <c r="F72" i="6"/>
  <c r="AM72" i="6"/>
  <c r="AW72" i="6"/>
  <c r="BG72" i="6"/>
  <c r="BV72" i="6"/>
  <c r="CF72" i="6"/>
  <c r="B74" i="6"/>
  <c r="F74" i="6"/>
  <c r="AM74" i="6"/>
  <c r="AW74" i="6"/>
  <c r="BG74" i="6"/>
  <c r="BV74" i="6"/>
  <c r="CF74" i="6"/>
  <c r="B76" i="6"/>
  <c r="CF70" i="6"/>
  <c r="BV70" i="6"/>
  <c r="BG70" i="6"/>
  <c r="B70" i="6"/>
  <c r="F70" i="6"/>
  <c r="AM70" i="6"/>
  <c r="AW70" i="6"/>
  <c r="BG33" i="7"/>
  <c r="DL27" i="6"/>
  <c r="CF25" i="6"/>
  <c r="CF27" i="6"/>
  <c r="CF29" i="6"/>
  <c r="CF31" i="6"/>
  <c r="BV29" i="6"/>
  <c r="BV31" i="6"/>
  <c r="BG27" i="6"/>
  <c r="BG29" i="6"/>
  <c r="BG31" i="6"/>
  <c r="AW27" i="6"/>
  <c r="AW29" i="6"/>
  <c r="AW31" i="6"/>
  <c r="AM27" i="6"/>
  <c r="AM29" i="6"/>
  <c r="AM31" i="6"/>
  <c r="F31" i="6"/>
  <c r="F29" i="6"/>
  <c r="B29" i="6"/>
  <c r="B31" i="6"/>
  <c r="CF33" i="7"/>
  <c r="B27" i="6"/>
  <c r="F27" i="6"/>
  <c r="DV51" i="6"/>
  <c r="DS51" i="6"/>
  <c r="DP51" i="6"/>
  <c r="DM51" i="6"/>
  <c r="DJ51" i="6"/>
  <c r="DD51" i="6"/>
  <c r="DV8" i="6"/>
  <c r="DS8" i="6"/>
  <c r="DP8" i="6"/>
  <c r="DM8" i="6"/>
  <c r="DJ8" i="6"/>
  <c r="DD8" i="6"/>
  <c r="DY47" i="6"/>
  <c r="DQ47" i="6"/>
  <c r="DC47" i="6"/>
  <c r="DY4" i="6"/>
  <c r="DQ4" i="6"/>
  <c r="DC4" i="6"/>
  <c r="CR4" i="6"/>
  <c r="CO4" i="6"/>
  <c r="CL4" i="6"/>
  <c r="CI4" i="6"/>
  <c r="CF4" i="6"/>
  <c r="CC4" i="6"/>
  <c r="BZ4" i="6"/>
  <c r="BW4" i="6"/>
  <c r="BT4" i="6"/>
  <c r="BQ4" i="6"/>
  <c r="BN4" i="6"/>
  <c r="CR47" i="6"/>
  <c r="CO47" i="6"/>
  <c r="CL47" i="6"/>
  <c r="CI47" i="6"/>
  <c r="CF47" i="6"/>
  <c r="CC47" i="6"/>
  <c r="BZ47" i="6"/>
  <c r="BW47" i="6"/>
  <c r="BT47" i="6"/>
  <c r="BQ47" i="6"/>
  <c r="BN47" i="6"/>
  <c r="BK47" i="6"/>
  <c r="BH47" i="6"/>
  <c r="DL70" i="6"/>
  <c r="DN68" i="6"/>
  <c r="DL61" i="6"/>
  <c r="DL59" i="6"/>
  <c r="DL57" i="6"/>
  <c r="EC55" i="6"/>
  <c r="DY55" i="6"/>
  <c r="DU55" i="6"/>
  <c r="DQ55" i="6"/>
  <c r="DM55" i="6"/>
  <c r="DI55" i="6"/>
  <c r="DE55" i="6"/>
  <c r="DA55" i="6"/>
  <c r="CW55" i="6"/>
  <c r="DN25" i="6"/>
  <c r="DL18" i="6"/>
  <c r="DL16" i="6"/>
  <c r="DL14" i="6"/>
  <c r="EC12" i="6"/>
  <c r="DY12" i="6"/>
  <c r="DU12" i="6"/>
  <c r="DQ12" i="6"/>
  <c r="DM12" i="6"/>
  <c r="DI12" i="6"/>
  <c r="DE12" i="6"/>
  <c r="DA12" i="6"/>
  <c r="CW12" i="6"/>
  <c r="CF62" i="6"/>
  <c r="CF64" i="6"/>
  <c r="CF66" i="6"/>
  <c r="CF68" i="6"/>
  <c r="CF60" i="6"/>
  <c r="CF58" i="6"/>
  <c r="BV62" i="6"/>
  <c r="BV64" i="6"/>
  <c r="BV66" i="6"/>
  <c r="BV68" i="6"/>
  <c r="BV60" i="6"/>
  <c r="BV58" i="6"/>
  <c r="BG62" i="6"/>
  <c r="BG64" i="6"/>
  <c r="BG66" i="6"/>
  <c r="BG68" i="6"/>
  <c r="BG60" i="6"/>
  <c r="BG58" i="6"/>
  <c r="AW62" i="6"/>
  <c r="AW64" i="6"/>
  <c r="AW66" i="6"/>
  <c r="AW68" i="6"/>
  <c r="AW60" i="6"/>
  <c r="AW58" i="6"/>
  <c r="AM62" i="6"/>
  <c r="AM64" i="6"/>
  <c r="AM66" i="6"/>
  <c r="AM68" i="6"/>
  <c r="AM60" i="6"/>
  <c r="AM58" i="6"/>
  <c r="F68" i="6"/>
  <c r="F66" i="6"/>
  <c r="F64" i="6"/>
  <c r="F62" i="6"/>
  <c r="F60" i="6"/>
  <c r="F58" i="6"/>
  <c r="B68" i="6"/>
  <c r="B66" i="6"/>
  <c r="B64" i="6"/>
  <c r="B62" i="6"/>
  <c r="B60" i="6"/>
  <c r="B58" i="6"/>
  <c r="BV17" i="6"/>
  <c r="BV19" i="6"/>
  <c r="BV21" i="6"/>
  <c r="BV23" i="6"/>
  <c r="BV25" i="6"/>
  <c r="BV15" i="6"/>
  <c r="BG17" i="6"/>
  <c r="BG19" i="6"/>
  <c r="BG21" i="6"/>
  <c r="BG23" i="6"/>
  <c r="BG25" i="6"/>
  <c r="BG15" i="6"/>
  <c r="AW17" i="6"/>
  <c r="AW19" i="6"/>
  <c r="AW21" i="6"/>
  <c r="AW23" i="6"/>
  <c r="AW25" i="6"/>
  <c r="AW15" i="6"/>
  <c r="AM17" i="6"/>
  <c r="AM19" i="6"/>
  <c r="AM21" i="6"/>
  <c r="AM23" i="6"/>
  <c r="AM25" i="6"/>
  <c r="AM15" i="6"/>
  <c r="F17" i="6"/>
  <c r="F19" i="6"/>
  <c r="F21" i="6"/>
  <c r="F23" i="6"/>
  <c r="F25" i="6"/>
  <c r="F15" i="6"/>
  <c r="B25" i="6"/>
  <c r="B23" i="6"/>
  <c r="B21" i="6"/>
  <c r="B19" i="6"/>
  <c r="B17" i="6"/>
  <c r="B15" i="6"/>
  <c r="BG33" i="6" l="1"/>
  <c r="BV33" i="7"/>
  <c r="DL23" i="7" s="1"/>
  <c r="CF33" i="6"/>
  <c r="BV33" i="8"/>
  <c r="DL23" i="8"/>
  <c r="EG20" i="8"/>
  <c r="DL21" i="8"/>
  <c r="CF76" i="6"/>
  <c r="DL21" i="7"/>
  <c r="DL21" i="6" s="1"/>
  <c r="BG76" i="6"/>
  <c r="BV27" i="6"/>
  <c r="CH54" i="6"/>
  <c r="BH52" i="6"/>
  <c r="BH50" i="6"/>
  <c r="BH48" i="6"/>
  <c r="R9" i="8" l="1"/>
  <c r="R5" i="8" s="1"/>
  <c r="BV33" i="6"/>
  <c r="EG20" i="7"/>
  <c r="BV76" i="6"/>
  <c r="DL64" i="6"/>
  <c r="DL23" i="6"/>
  <c r="CF23" i="6"/>
  <c r="CF21" i="6"/>
  <c r="CF19" i="6"/>
  <c r="CF17" i="6"/>
  <c r="CF15" i="6"/>
  <c r="CH11" i="6"/>
  <c r="BH9" i="6"/>
  <c r="BH5" i="6"/>
  <c r="EF63" i="6" l="1"/>
  <c r="EF20" i="6"/>
  <c r="V9" i="6" l="1"/>
  <c r="AP50" i="6"/>
  <c r="AL7" i="6"/>
  <c r="AD7" i="6"/>
  <c r="V50" i="6"/>
  <c r="V7" i="6"/>
  <c r="AD50" i="6"/>
  <c r="R50" i="6"/>
  <c r="AT50" i="6"/>
  <c r="Z7" i="6"/>
  <c r="AX50" i="6"/>
  <c r="R7" i="6"/>
  <c r="AL50" i="6"/>
  <c r="AP7" i="6"/>
  <c r="AT7" i="6"/>
  <c r="AH50" i="6"/>
  <c r="DL66" i="6"/>
  <c r="AH7" i="6"/>
  <c r="AX7" i="6"/>
  <c r="Z50" i="6"/>
  <c r="AL52" i="6" l="1"/>
  <c r="R5" i="7"/>
  <c r="AD48" i="6" s="1"/>
  <c r="AH9" i="6"/>
  <c r="AX9" i="6"/>
  <c r="V52" i="6"/>
  <c r="R9" i="6"/>
  <c r="AL9" i="6"/>
  <c r="R52" i="6"/>
  <c r="AT52" i="6"/>
  <c r="AX52" i="6"/>
  <c r="AD52" i="6"/>
  <c r="AP9" i="6"/>
  <c r="AP52" i="6"/>
  <c r="Z52" i="6"/>
  <c r="AH52" i="6"/>
  <c r="AD9" i="6"/>
  <c r="Z9" i="6"/>
  <c r="AT9" i="6"/>
  <c r="AP5" i="6" l="1"/>
  <c r="R5" i="6"/>
  <c r="AH48" i="6"/>
  <c r="Z5" i="6"/>
  <c r="AT5" i="6"/>
  <c r="V48" i="6"/>
  <c r="AX5" i="6"/>
  <c r="AL5" i="6"/>
  <c r="AH5" i="6"/>
  <c r="AT48" i="6"/>
  <c r="AP48" i="6"/>
  <c r="AL48" i="6"/>
  <c r="V5" i="6"/>
  <c r="AX48" i="6"/>
  <c r="Z48" i="6"/>
  <c r="AD5" i="6"/>
  <c r="R48" i="6"/>
</calcChain>
</file>

<file path=xl/sharedStrings.xml><?xml version="1.0" encoding="utf-8"?>
<sst xmlns="http://schemas.openxmlformats.org/spreadsheetml/2006/main" count="322" uniqueCount="125">
  <si>
    <t>エヌテックサービス株式会社</t>
    <rPh sb="9" eb="13">
      <t>カブシキカイシャ</t>
    </rPh>
    <phoneticPr fontId="1"/>
  </si>
  <si>
    <t>下記のとおり請求致します。</t>
    <rPh sb="0" eb="2">
      <t>カキ</t>
    </rPh>
    <rPh sb="6" eb="8">
      <t>セイキュウ</t>
    </rPh>
    <rPh sb="8" eb="9">
      <t>イタ</t>
    </rPh>
    <phoneticPr fontId="1"/>
  </si>
  <si>
    <t>御中</t>
    <rPh sb="0" eb="2">
      <t>オンチュウ</t>
    </rPh>
    <phoneticPr fontId="1"/>
  </si>
  <si>
    <t>今回請求金額</t>
    <rPh sb="0" eb="2">
      <t>コンカイ</t>
    </rPh>
    <rPh sb="2" eb="6">
      <t>セイキュウキンガク</t>
    </rPh>
    <phoneticPr fontId="1"/>
  </si>
  <si>
    <t>消費税</t>
    <rPh sb="0" eb="3">
      <t>ショウヒゼイ</t>
    </rPh>
    <phoneticPr fontId="1"/>
  </si>
  <si>
    <t>％</t>
    <phoneticPr fontId="1"/>
  </si>
  <si>
    <t>△</t>
    <phoneticPr fontId="1"/>
  </si>
  <si>
    <t>(</t>
    <phoneticPr fontId="1"/>
  </si>
  <si>
    <t>)</t>
    <phoneticPr fontId="1"/>
  </si>
  <si>
    <t>工事名称</t>
    <rPh sb="0" eb="4">
      <t>コウジメイショウ</t>
    </rPh>
    <phoneticPr fontId="1"/>
  </si>
  <si>
    <t>月日</t>
    <rPh sb="0" eb="1">
      <t>ゲツ</t>
    </rPh>
    <rPh sb="1" eb="2">
      <t>ニチ</t>
    </rPh>
    <phoneticPr fontId="1"/>
  </si>
  <si>
    <t>工事内容</t>
    <rPh sb="0" eb="4">
      <t>コウジナイヨウ</t>
    </rPh>
    <phoneticPr fontId="1"/>
  </si>
  <si>
    <t>数量</t>
    <rPh sb="0" eb="2">
      <t>スウリョウ</t>
    </rPh>
    <phoneticPr fontId="1"/>
  </si>
  <si>
    <t>単価</t>
    <rPh sb="0" eb="2">
      <t>タンカ</t>
    </rPh>
    <phoneticPr fontId="1"/>
  </si>
  <si>
    <t>出来高金額</t>
    <rPh sb="0" eb="3">
      <t>デキダカ</t>
    </rPh>
    <rPh sb="3" eb="5">
      <t>キンガク</t>
    </rPh>
    <phoneticPr fontId="1"/>
  </si>
  <si>
    <t>請求日</t>
    <rPh sb="0" eb="3">
      <t>セイキュウビ</t>
    </rPh>
    <phoneticPr fontId="1"/>
  </si>
  <si>
    <t>工事金額</t>
    <rPh sb="0" eb="4">
      <t>コウジキンガク</t>
    </rPh>
    <phoneticPr fontId="1"/>
  </si>
  <si>
    <t>注文金額</t>
    <rPh sb="0" eb="4">
      <t>チュウモンキンガク</t>
    </rPh>
    <phoneticPr fontId="1"/>
  </si>
  <si>
    <t>変更金額</t>
    <rPh sb="0" eb="4">
      <t>ヘンコウキンガク</t>
    </rPh>
    <phoneticPr fontId="1"/>
  </si>
  <si>
    <t>現在金額</t>
    <rPh sb="0" eb="4">
      <t>ゲンザイキンガク</t>
    </rPh>
    <phoneticPr fontId="1"/>
  </si>
  <si>
    <t>累計
出来高金額</t>
    <rPh sb="0" eb="2">
      <t>ルイケイ</t>
    </rPh>
    <rPh sb="3" eb="8">
      <t>デキダカキンガク</t>
    </rPh>
    <phoneticPr fontId="1"/>
  </si>
  <si>
    <t>A×90％</t>
    <phoneticPr fontId="1"/>
  </si>
  <si>
    <t>既受入金額</t>
    <rPh sb="0" eb="1">
      <t>スデ</t>
    </rPh>
    <rPh sb="1" eb="3">
      <t>ウケイレ</t>
    </rPh>
    <rPh sb="3" eb="5">
      <t>キンガク</t>
    </rPh>
    <phoneticPr fontId="1"/>
  </si>
  <si>
    <t>当月請求額</t>
    <rPh sb="0" eb="2">
      <t>トウゲツ</t>
    </rPh>
    <rPh sb="2" eb="5">
      <t>セイキュウガク</t>
    </rPh>
    <phoneticPr fontId="1"/>
  </si>
  <si>
    <t>勘定科目コード</t>
    <rPh sb="0" eb="2">
      <t>カンジョウ</t>
    </rPh>
    <rPh sb="2" eb="4">
      <t>カモク</t>
    </rPh>
    <phoneticPr fontId="1"/>
  </si>
  <si>
    <t>立替金・支給材等控除</t>
    <rPh sb="0" eb="3">
      <t>タテカエキン</t>
    </rPh>
    <rPh sb="4" eb="7">
      <t>シキュウザイ</t>
    </rPh>
    <rPh sb="7" eb="8">
      <t>トウ</t>
    </rPh>
    <rPh sb="8" eb="10">
      <t>コウジョ</t>
    </rPh>
    <phoneticPr fontId="1"/>
  </si>
  <si>
    <t>係長・主任・担当者</t>
    <rPh sb="0" eb="2">
      <t>カカリチョウ</t>
    </rPh>
    <rPh sb="3" eb="5">
      <t>シュニン</t>
    </rPh>
    <rPh sb="6" eb="9">
      <t>タントウシャ</t>
    </rPh>
    <phoneticPr fontId="1"/>
  </si>
  <si>
    <t>年</t>
    <rPh sb="0" eb="1">
      <t>ネン</t>
    </rPh>
    <phoneticPr fontId="1"/>
  </si>
  <si>
    <t>月</t>
    <rPh sb="0" eb="1">
      <t>ツキ</t>
    </rPh>
    <phoneticPr fontId="1"/>
  </si>
  <si>
    <t>日</t>
    <rPh sb="0" eb="1">
      <t>ニチ</t>
    </rPh>
    <phoneticPr fontId="1"/>
  </si>
  <si>
    <t>ｴﾇﾃｯｸｻｰﾋﾞｽ㈱</t>
    <phoneticPr fontId="1"/>
  </si>
  <si>
    <t>現場担当者名</t>
    <rPh sb="0" eb="2">
      <t>ゲンバ</t>
    </rPh>
    <rPh sb="2" eb="5">
      <t>タントウシャ</t>
    </rPh>
    <rPh sb="5" eb="6">
      <t>メイ</t>
    </rPh>
    <phoneticPr fontId="1"/>
  </si>
  <si>
    <t>出来高</t>
    <rPh sb="0" eb="3">
      <t>デキダカ</t>
    </rPh>
    <phoneticPr fontId="1"/>
  </si>
  <si>
    <t>数量％</t>
  </si>
  <si>
    <t>計</t>
    <rPh sb="0" eb="1">
      <t>ケイ</t>
    </rPh>
    <phoneticPr fontId="1"/>
  </si>
  <si>
    <t>無・有</t>
    <rPh sb="0" eb="1">
      <t>ナシ</t>
    </rPh>
    <rPh sb="2" eb="3">
      <t>アリ</t>
    </rPh>
    <phoneticPr fontId="1"/>
  </si>
  <si>
    <t>取引先コード</t>
    <rPh sb="0" eb="3">
      <t>トリヒキサキ</t>
    </rPh>
    <phoneticPr fontId="1"/>
  </si>
  <si>
    <t>注文№</t>
    <rPh sb="0" eb="2">
      <t>チュウモン</t>
    </rPh>
    <phoneticPr fontId="1"/>
  </si>
  <si>
    <t>伝票№</t>
    <rPh sb="0" eb="2">
      <t>デンピョウ</t>
    </rPh>
    <phoneticPr fontId="1"/>
  </si>
  <si>
    <t>住所</t>
    <rPh sb="0" eb="2">
      <t>ジュウショ</t>
    </rPh>
    <phoneticPr fontId="1"/>
  </si>
  <si>
    <t>TEL</t>
    <phoneticPr fontId="1"/>
  </si>
  <si>
    <t>社名</t>
    <rPh sb="0" eb="2">
      <t>シャメイ</t>
    </rPh>
    <phoneticPr fontId="1"/>
  </si>
  <si>
    <t>㊞</t>
    <phoneticPr fontId="1"/>
  </si>
  <si>
    <t>Ｄ当月請求額</t>
    <rPh sb="1" eb="3">
      <t>トウゲツ</t>
    </rPh>
    <rPh sb="3" eb="6">
      <t>セイキュウガク</t>
    </rPh>
    <phoneticPr fontId="1"/>
  </si>
  <si>
    <t>Ａ.</t>
    <phoneticPr fontId="1"/>
  </si>
  <si>
    <t>Ｂ.</t>
    <phoneticPr fontId="1"/>
  </si>
  <si>
    <t>Ｃ.</t>
    <phoneticPr fontId="1"/>
  </si>
  <si>
    <t>Ｄ.</t>
    <phoneticPr fontId="1"/>
  </si>
  <si>
    <t>金　額</t>
    <rPh sb="0" eb="1">
      <t>キン</t>
    </rPh>
    <rPh sb="2" eb="3">
      <t>ガク</t>
    </rPh>
    <phoneticPr fontId="1"/>
  </si>
  <si>
    <t>社　長</t>
    <rPh sb="0" eb="1">
      <t>シャ</t>
    </rPh>
    <rPh sb="2" eb="3">
      <t>チョウ</t>
    </rPh>
    <phoneticPr fontId="1"/>
  </si>
  <si>
    <t>部　長</t>
    <rPh sb="0" eb="1">
      <t>ブ</t>
    </rPh>
    <rPh sb="2" eb="3">
      <t>チョウ</t>
    </rPh>
    <phoneticPr fontId="1"/>
  </si>
  <si>
    <t>課　長</t>
    <rPh sb="0" eb="1">
      <t>カ</t>
    </rPh>
    <rPh sb="2" eb="3">
      <t>チョウ</t>
    </rPh>
    <phoneticPr fontId="1"/>
  </si>
  <si>
    <r>
      <t>請求書</t>
    </r>
    <r>
      <rPr>
        <b/>
        <sz val="18"/>
        <color theme="1"/>
        <rFont val="ＭＳ ゴシック"/>
        <family val="3"/>
        <charset val="128"/>
      </rPr>
      <t>(外注)</t>
    </r>
    <rPh sb="0" eb="3">
      <t>セイキュウショ</t>
    </rPh>
    <rPh sb="4" eb="6">
      <t>ガイチュウ</t>
    </rPh>
    <phoneticPr fontId="1"/>
  </si>
  <si>
    <t>T</t>
    <phoneticPr fontId="1"/>
  </si>
  <si>
    <t>請求日
(西暦)</t>
    <rPh sb="0" eb="3">
      <t>セイキュウビ</t>
    </rPh>
    <rPh sb="5" eb="7">
      <t>セイレキ</t>
    </rPh>
    <phoneticPr fontId="1"/>
  </si>
  <si>
    <t>1式</t>
    <rPh sb="1" eb="2">
      <t>シキ</t>
    </rPh>
    <phoneticPr fontId="1"/>
  </si>
  <si>
    <t>500m2</t>
    <phoneticPr fontId="1"/>
  </si>
  <si>
    <t>浜松市中区住吉五丁目26番36号</t>
    <rPh sb="0" eb="3">
      <t>ハママツシ</t>
    </rPh>
    <rPh sb="3" eb="5">
      <t>ナカク</t>
    </rPh>
    <rPh sb="5" eb="7">
      <t>スミヨシ</t>
    </rPh>
    <rPh sb="7" eb="10">
      <t>ゴチョウメ</t>
    </rPh>
    <rPh sb="12" eb="13">
      <t>バン</t>
    </rPh>
    <rPh sb="15" eb="16">
      <t>ゴウ</t>
    </rPh>
    <phoneticPr fontId="1"/>
  </si>
  <si>
    <t>単価</t>
    <rPh sb="0" eb="2">
      <t>タンカ</t>
    </rPh>
    <phoneticPr fontId="1"/>
  </si>
  <si>
    <t>月</t>
    <phoneticPr fontId="1"/>
  </si>
  <si>
    <r>
      <t xml:space="preserve">請 求 書 </t>
    </r>
    <r>
      <rPr>
        <b/>
        <sz val="18"/>
        <color theme="1"/>
        <rFont val="ＭＳ ゴシック"/>
        <family val="3"/>
        <charset val="128"/>
      </rPr>
      <t>(外注)</t>
    </r>
    <rPh sb="0" eb="1">
      <t>ウケ</t>
    </rPh>
    <rPh sb="2" eb="3">
      <t>モトム</t>
    </rPh>
    <rPh sb="4" eb="5">
      <t>ショ</t>
    </rPh>
    <rPh sb="7" eb="9">
      <t>ガイチュウ</t>
    </rPh>
    <phoneticPr fontId="1"/>
  </si>
  <si>
    <t>①提出用</t>
    <rPh sb="1" eb="4">
      <t>テイシュツヨウ</t>
    </rPh>
    <phoneticPr fontId="1"/>
  </si>
  <si>
    <t>②取引先控</t>
    <rPh sb="1" eb="4">
      <t>トリヒキサキ</t>
    </rPh>
    <rPh sb="4" eb="5">
      <t>ヒカ</t>
    </rPh>
    <phoneticPr fontId="1"/>
  </si>
  <si>
    <t>工事№</t>
    <rPh sb="0" eb="2">
      <t>コウジ</t>
    </rPh>
    <phoneticPr fontId="1"/>
  </si>
  <si>
    <t>工種コード</t>
    <rPh sb="0" eb="2">
      <t>コウシュ</t>
    </rPh>
    <phoneticPr fontId="1"/>
  </si>
  <si>
    <t>月　　　　日</t>
    <rPh sb="0" eb="1">
      <t>ツキ</t>
    </rPh>
    <rPh sb="5" eb="6">
      <t>ニチ</t>
    </rPh>
    <phoneticPr fontId="1"/>
  </si>
  <si>
    <t>部門</t>
    <rPh sb="0" eb="2">
      <t>ブモン</t>
    </rPh>
    <phoneticPr fontId="1"/>
  </si>
  <si>
    <t>査　定　日</t>
    <rPh sb="0" eb="1">
      <t>サ</t>
    </rPh>
    <rPh sb="2" eb="3">
      <t>サダム</t>
    </rPh>
    <rPh sb="4" eb="5">
      <t>ニチ</t>
    </rPh>
    <phoneticPr fontId="1"/>
  </si>
  <si>
    <t>請求書の記入について</t>
    <rPh sb="0" eb="3">
      <t>セイキュウショ</t>
    </rPh>
    <rPh sb="4" eb="6">
      <t>キニュウ</t>
    </rPh>
    <phoneticPr fontId="1"/>
  </si>
  <si>
    <t>この請求書は工事ごとに、注文書別に記入して提出してください。(工事№・工事名は注文書を参照、又は弊社担当者へお問い合わせください。)</t>
    <rPh sb="2" eb="5">
      <t>セイキュウショ</t>
    </rPh>
    <rPh sb="6" eb="8">
      <t>コウジ</t>
    </rPh>
    <rPh sb="12" eb="15">
      <t>チュウモンショ</t>
    </rPh>
    <rPh sb="15" eb="16">
      <t>ベツ</t>
    </rPh>
    <rPh sb="17" eb="19">
      <t>キニュウ</t>
    </rPh>
    <rPh sb="21" eb="23">
      <t>テイシュツ</t>
    </rPh>
    <rPh sb="31" eb="33">
      <t>コウジ</t>
    </rPh>
    <rPh sb="35" eb="38">
      <t>コウジメイ</t>
    </rPh>
    <rPh sb="39" eb="42">
      <t>チュウモンショ</t>
    </rPh>
    <rPh sb="43" eb="45">
      <t>サンショウ</t>
    </rPh>
    <rPh sb="46" eb="47">
      <t>マタ</t>
    </rPh>
    <rPh sb="48" eb="50">
      <t>ヘイシャ</t>
    </rPh>
    <rPh sb="50" eb="53">
      <t>タントウシャ</t>
    </rPh>
    <rPh sb="55" eb="56">
      <t>ト</t>
    </rPh>
    <rPh sb="57" eb="58">
      <t>ア</t>
    </rPh>
    <phoneticPr fontId="1"/>
  </si>
  <si>
    <t>1.</t>
    <phoneticPr fontId="1"/>
  </si>
  <si>
    <t>2.</t>
    <phoneticPr fontId="1"/>
  </si>
  <si>
    <t>(郵送の場合も同様にてお願いします。)</t>
    <rPh sb="1" eb="3">
      <t>ユウソウ</t>
    </rPh>
    <rPh sb="4" eb="6">
      <t>バアイ</t>
    </rPh>
    <rPh sb="7" eb="9">
      <t>ドウヨウ</t>
    </rPh>
    <rPh sb="12" eb="13">
      <t>ネガ</t>
    </rPh>
    <phoneticPr fontId="1"/>
  </si>
  <si>
    <t>3.</t>
    <phoneticPr fontId="1"/>
  </si>
  <si>
    <t>請求書は、電子入力または手書きとし、原本1部を弊社に提出してください。(①提出用での提出をお願いします。)</t>
    <rPh sb="0" eb="3">
      <t>セイキュウショ</t>
    </rPh>
    <rPh sb="5" eb="9">
      <t>デンシニュウリョク</t>
    </rPh>
    <rPh sb="12" eb="14">
      <t>テガ</t>
    </rPh>
    <rPh sb="18" eb="20">
      <t>ゲンポン</t>
    </rPh>
    <rPh sb="21" eb="22">
      <t>ブ</t>
    </rPh>
    <rPh sb="23" eb="25">
      <t>ヘイシャ</t>
    </rPh>
    <rPh sb="26" eb="28">
      <t>テイシュツ</t>
    </rPh>
    <rPh sb="37" eb="40">
      <t>テイシュツヨウ</t>
    </rPh>
    <rPh sb="42" eb="44">
      <t>テイシュツ</t>
    </rPh>
    <rPh sb="46" eb="47">
      <t>ネガ</t>
    </rPh>
    <phoneticPr fontId="1"/>
  </si>
  <si>
    <t>毎月、月末締めにて翌月第3営業日までに、弊社事務所または現場担当者へ提出してください。提出が遅れた場合は、次月のお支払いとなります。</t>
    <rPh sb="0" eb="2">
      <t>マイツキ</t>
    </rPh>
    <rPh sb="3" eb="6">
      <t>ゲツマツジ</t>
    </rPh>
    <rPh sb="9" eb="11">
      <t>ヨクゲツ</t>
    </rPh>
    <rPh sb="11" eb="12">
      <t>ダイ</t>
    </rPh>
    <rPh sb="13" eb="16">
      <t>エイギョウビ</t>
    </rPh>
    <rPh sb="20" eb="22">
      <t>ヘイシャ</t>
    </rPh>
    <rPh sb="22" eb="25">
      <t>ジムショ</t>
    </rPh>
    <rPh sb="28" eb="30">
      <t>ゲンバ</t>
    </rPh>
    <rPh sb="30" eb="33">
      <t>タントウシャ</t>
    </rPh>
    <rPh sb="34" eb="36">
      <t>テイシュツ</t>
    </rPh>
    <rPh sb="43" eb="45">
      <t>テイシュツ</t>
    </rPh>
    <rPh sb="46" eb="47">
      <t>オク</t>
    </rPh>
    <rPh sb="49" eb="51">
      <t>バアイ</t>
    </rPh>
    <rPh sb="53" eb="55">
      <t>ジゲツ</t>
    </rPh>
    <rPh sb="57" eb="59">
      <t>シハラ</t>
    </rPh>
    <phoneticPr fontId="1"/>
  </si>
  <si>
    <t>4.</t>
    <phoneticPr fontId="1"/>
  </si>
  <si>
    <t>なお、注文№は、請求対象について注文書を受領している場合のみ記入してください。</t>
    <rPh sb="3" eb="5">
      <t>チュウモン</t>
    </rPh>
    <rPh sb="8" eb="12">
      <t>セイキュウタイショウ</t>
    </rPh>
    <rPh sb="16" eb="19">
      <t>チュウモンショ</t>
    </rPh>
    <rPh sb="20" eb="22">
      <t>ジュリョウ</t>
    </rPh>
    <rPh sb="26" eb="28">
      <t>バアイ</t>
    </rPh>
    <rPh sb="30" eb="32">
      <t>キニュウ</t>
    </rPh>
    <phoneticPr fontId="1"/>
  </si>
  <si>
    <t>5.</t>
    <phoneticPr fontId="1"/>
  </si>
  <si>
    <t>7.</t>
    <phoneticPr fontId="1"/>
  </si>
  <si>
    <t>053-412-0251</t>
    <phoneticPr fontId="1"/>
  </si>
  <si>
    <t>計</t>
    <rPh sb="0" eb="1">
      <t>ケイ</t>
    </rPh>
    <phoneticPr fontId="1"/>
  </si>
  <si>
    <t>工種コード</t>
    <rPh sb="0" eb="2">
      <t>コウシュ</t>
    </rPh>
    <phoneticPr fontId="1"/>
  </si>
  <si>
    <t>金額</t>
    <rPh sb="0" eb="2">
      <t>キンガク</t>
    </rPh>
    <phoneticPr fontId="1"/>
  </si>
  <si>
    <t>合計
金額</t>
    <rPh sb="0" eb="2">
      <t>ゴウケイ</t>
    </rPh>
    <rPh sb="3" eb="5">
      <t>キンガク</t>
    </rPh>
    <phoneticPr fontId="1"/>
  </si>
  <si>
    <t>6.</t>
  </si>
  <si>
    <t>7.</t>
  </si>
  <si>
    <t>請求書の記入について</t>
  </si>
  <si>
    <t>1.</t>
  </si>
  <si>
    <t>この請求書は工事ごとに、注文書別に記入して提出してください。(工事№・工事名は注文書を参照、又は弊社担当者へお問い合わせください。)</t>
  </si>
  <si>
    <t>2.</t>
  </si>
  <si>
    <t>毎月、月末締めにて翌月第3営業日までに、弊社事務所または現場担当者へ提出してください。提出が遅れた場合は、次月のお支払いとなります。</t>
  </si>
  <si>
    <t>(郵送の場合も同様にてお願いします。)</t>
  </si>
  <si>
    <t>3.</t>
  </si>
  <si>
    <t>請求書は、電子入力または手書きとし、原本1部を弊社に提出してください。(①提出用での提出をお願いします。)</t>
  </si>
  <si>
    <t>4.</t>
  </si>
  <si>
    <t>なお、注文№は、請求対象について注文書を受領している場合のみ記入してください。</t>
  </si>
  <si>
    <t>5.</t>
  </si>
  <si>
    <t>ご不明な点は、弊社担当者とお打ち合わせの上、入力又は記入してください。</t>
  </si>
  <si>
    <t>池谷</t>
    <rPh sb="0" eb="2">
      <t>イケガヤ</t>
    </rPh>
    <phoneticPr fontId="1"/>
  </si>
  <si>
    <t>出来高内訳書(弊社書式)は、2部添付してください。尚、未契約の小工事は、工事内訳を工事内容欄に入力又は記入してください。</t>
  </si>
  <si>
    <t>備考</t>
    <rPh sb="0" eb="2">
      <t>ビコウ</t>
    </rPh>
    <phoneticPr fontId="1"/>
  </si>
  <si>
    <r>
      <t>請求書</t>
    </r>
    <r>
      <rPr>
        <b/>
        <sz val="18"/>
        <color theme="0" tint="-0.499984740745262"/>
        <rFont val="ＭＳ ゴシック"/>
        <family val="3"/>
        <charset val="128"/>
      </rPr>
      <t>(外注)</t>
    </r>
    <rPh sb="0" eb="3">
      <t>セイキュウショ</t>
    </rPh>
    <rPh sb="4" eb="6">
      <t>ガイチュウ</t>
    </rPh>
    <phoneticPr fontId="1"/>
  </si>
  <si>
    <t>基礎工事</t>
    <rPh sb="0" eb="2">
      <t>キソ</t>
    </rPh>
    <rPh sb="2" eb="4">
      <t>コウジ</t>
    </rPh>
    <phoneticPr fontId="1"/>
  </si>
  <si>
    <t>コンクリート工事</t>
    <rPh sb="6" eb="8">
      <t>コウジ</t>
    </rPh>
    <phoneticPr fontId="1"/>
  </si>
  <si>
    <t>6/10</t>
    <phoneticPr fontId="1"/>
  </si>
  <si>
    <t>6/15</t>
    <phoneticPr fontId="1"/>
  </si>
  <si>
    <t>消費税率</t>
    <rPh sb="0" eb="4">
      <t>ショウヒゼイリツ</t>
    </rPh>
    <phoneticPr fontId="1"/>
  </si>
  <si>
    <t>工事名称</t>
    <rPh sb="0" eb="4">
      <t>コウジメイショウ</t>
    </rPh>
    <phoneticPr fontId="1"/>
  </si>
  <si>
    <t>消費税率</t>
    <rPh sb="0" eb="4">
      <t>ショウヒゼイリツ</t>
    </rPh>
    <phoneticPr fontId="1"/>
  </si>
  <si>
    <t>(夢)山下様　別荘新築工事</t>
    <rPh sb="1" eb="2">
      <t>ユメ</t>
    </rPh>
    <rPh sb="3" eb="5">
      <t>ヤマシタ</t>
    </rPh>
    <rPh sb="5" eb="6">
      <t>サマ</t>
    </rPh>
    <rPh sb="7" eb="11">
      <t>ベッソウシンチク</t>
    </rPh>
    <rPh sb="11" eb="13">
      <t>コウジ</t>
    </rPh>
    <phoneticPr fontId="1"/>
  </si>
  <si>
    <t>工事内容他、入力フォームの白欄は記入をお願いします。不明瞭な箇所がある場合は支払の保留、又は請求書の再提出をお願いする場合があります。</t>
  </si>
  <si>
    <t>工事内容他、入力フォームの白欄は記入をお願いします。不明瞭な箇所がある場合は支払の保留、又は請求書の再提出をお願いする場合があります。</t>
    <rPh sb="0" eb="2">
      <t>コウジ</t>
    </rPh>
    <rPh sb="2" eb="4">
      <t>ナイヨウ</t>
    </rPh>
    <rPh sb="4" eb="5">
      <t>ホカ</t>
    </rPh>
    <rPh sb="6" eb="8">
      <t>ニュウリョク</t>
    </rPh>
    <rPh sb="13" eb="15">
      <t>シロラン</t>
    </rPh>
    <rPh sb="16" eb="18">
      <t>キニュウ</t>
    </rPh>
    <rPh sb="20" eb="21">
      <t>ネガ</t>
    </rPh>
    <rPh sb="26" eb="29">
      <t>フメイリョウ</t>
    </rPh>
    <rPh sb="30" eb="32">
      <t>カショ</t>
    </rPh>
    <rPh sb="35" eb="37">
      <t>バアイ</t>
    </rPh>
    <rPh sb="38" eb="40">
      <t>シハライ</t>
    </rPh>
    <rPh sb="41" eb="43">
      <t>ホリュウ</t>
    </rPh>
    <rPh sb="44" eb="45">
      <t>マタ</t>
    </rPh>
    <rPh sb="46" eb="49">
      <t>セイキュウショ</t>
    </rPh>
    <rPh sb="50" eb="53">
      <t>サイテイシュツ</t>
    </rPh>
    <rPh sb="55" eb="56">
      <t>ネガ</t>
    </rPh>
    <rPh sb="59" eb="61">
      <t>バアイ</t>
    </rPh>
    <phoneticPr fontId="1"/>
  </si>
  <si>
    <t>手書きの場合、黒ボールペンを使用し枠内からはみ出さないよう鮮明に記入してください。熱で消えるタイプのボールペンは使用しないでください。</t>
  </si>
  <si>
    <t>手書きの場合、黒ボールペンを使用し枠内からはみ出さないよう鮮明に記入してください。熱で消えるタイプのボールペンは使用しないでください。</t>
    <rPh sb="0" eb="2">
      <t>テガ</t>
    </rPh>
    <rPh sb="4" eb="6">
      <t>バアイ</t>
    </rPh>
    <rPh sb="7" eb="8">
      <t>クロ</t>
    </rPh>
    <rPh sb="14" eb="16">
      <t>シヨウ</t>
    </rPh>
    <rPh sb="17" eb="19">
      <t>ワクナイ</t>
    </rPh>
    <rPh sb="23" eb="24">
      <t>ダ</t>
    </rPh>
    <rPh sb="29" eb="31">
      <t>センメイ</t>
    </rPh>
    <rPh sb="32" eb="34">
      <t>キニュウ</t>
    </rPh>
    <rPh sb="41" eb="42">
      <t>ネツ</t>
    </rPh>
    <rPh sb="43" eb="44">
      <t>キ</t>
    </rPh>
    <rPh sb="56" eb="58">
      <t>シヨウ</t>
    </rPh>
    <phoneticPr fontId="1"/>
  </si>
  <si>
    <t>6.</t>
    <phoneticPr fontId="1"/>
  </si>
  <si>
    <t>8.</t>
  </si>
  <si>
    <t>8.</t>
    <phoneticPr fontId="1"/>
  </si>
  <si>
    <t>当月請求金額、出来高金額、工事金額等は税抜金額で記入し、消費税額を計算し消費税欄に記入してください。消費税額の円未満は切り捨てにて計算してください。</t>
  </si>
  <si>
    <t>当月請求金額、出来高金額、工事金額等は税抜金額で記入し、消費税額を計算し消費税欄に記入してください。消費税額の円未満は切り捨てにて計算してください。</t>
    <rPh sb="0" eb="2">
      <t>トウゲツ</t>
    </rPh>
    <rPh sb="2" eb="6">
      <t>セイキュウキンガク</t>
    </rPh>
    <rPh sb="7" eb="10">
      <t>デキダカ</t>
    </rPh>
    <rPh sb="10" eb="12">
      <t>キンガク</t>
    </rPh>
    <rPh sb="13" eb="17">
      <t>コウジキンガク</t>
    </rPh>
    <rPh sb="17" eb="18">
      <t>トウ</t>
    </rPh>
    <rPh sb="19" eb="21">
      <t>ゼイヌ</t>
    </rPh>
    <rPh sb="21" eb="23">
      <t>キンガク</t>
    </rPh>
    <rPh sb="24" eb="26">
      <t>キニュウ</t>
    </rPh>
    <rPh sb="28" eb="32">
      <t>ショウヒゼイガク</t>
    </rPh>
    <rPh sb="33" eb="35">
      <t>ケイサン</t>
    </rPh>
    <rPh sb="36" eb="39">
      <t>ショウヒゼイ</t>
    </rPh>
    <rPh sb="39" eb="40">
      <t>ラン</t>
    </rPh>
    <rPh sb="41" eb="43">
      <t>キニュウ</t>
    </rPh>
    <rPh sb="50" eb="54">
      <t>ショウヒゼイガク</t>
    </rPh>
    <rPh sb="55" eb="56">
      <t>エン</t>
    </rPh>
    <rPh sb="56" eb="58">
      <t>ミマン</t>
    </rPh>
    <rPh sb="59" eb="60">
      <t>キ</t>
    </rPh>
    <rPh sb="61" eb="62">
      <t>ス</t>
    </rPh>
    <rPh sb="65" eb="67">
      <t>ケイサン</t>
    </rPh>
    <phoneticPr fontId="1"/>
  </si>
  <si>
    <t>中間払い時は、累計出来高金額×90％、1,000円未満切り捨てにて記入してください。</t>
  </si>
  <si>
    <t>中間払い時は、累計出来高金額×90％、1,000円未満切り捨てにて計算してください。</t>
  </si>
  <si>
    <t>中間払い時は、累計出来高金額×90％、1,000円未満切り捨てにて計算してください。</t>
    <rPh sb="0" eb="2">
      <t>チュウカン</t>
    </rPh>
    <rPh sb="2" eb="3">
      <t>ハラ</t>
    </rPh>
    <rPh sb="4" eb="5">
      <t>トキ</t>
    </rPh>
    <rPh sb="7" eb="12">
      <t>ルイケイデキダカ</t>
    </rPh>
    <rPh sb="12" eb="14">
      <t>キンガク</t>
    </rPh>
    <rPh sb="24" eb="25">
      <t>エン</t>
    </rPh>
    <rPh sb="25" eb="27">
      <t>ミマン</t>
    </rPh>
    <rPh sb="27" eb="28">
      <t>キ</t>
    </rPh>
    <rPh sb="29" eb="30">
      <t>ス</t>
    </rPh>
    <rPh sb="33" eb="35">
      <t>ケイサン</t>
    </rPh>
    <phoneticPr fontId="1"/>
  </si>
  <si>
    <t>出来高内訳書(弊社書式)は、2部添付してください。尚、未契約の小工事は、工事内訳を工事内容欄に記入してください。</t>
  </si>
  <si>
    <t>出来高内訳書(弊社書式)は、2部添付してください。尚、未契約の小工事は、工事内訳を工事内容欄に記入してください。</t>
    <rPh sb="0" eb="3">
      <t>デキダカ</t>
    </rPh>
    <rPh sb="3" eb="6">
      <t>ウチワケショ</t>
    </rPh>
    <rPh sb="7" eb="9">
      <t>ヘイシャ</t>
    </rPh>
    <rPh sb="9" eb="11">
      <t>ショシキ</t>
    </rPh>
    <rPh sb="15" eb="16">
      <t>ブ</t>
    </rPh>
    <rPh sb="16" eb="18">
      <t>テンプ</t>
    </rPh>
    <rPh sb="25" eb="26">
      <t>ナオ</t>
    </rPh>
    <rPh sb="27" eb="30">
      <t>ミケイヤク</t>
    </rPh>
    <rPh sb="31" eb="34">
      <t>ショウコウジ</t>
    </rPh>
    <rPh sb="36" eb="40">
      <t>コウジウチワケ</t>
    </rPh>
    <rPh sb="41" eb="45">
      <t>コウジナイヨウ</t>
    </rPh>
    <rPh sb="45" eb="46">
      <t>ラン</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</si>
</sst>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_ "/>
    <numFmt numFmtId="179" formatCode="#"/>
    <numFmt numFmtId="180" formatCode="#,##0.0_ "/>
    <numFmt numFmtId="181" formatCode="0_);[Red]\(0\)"/>
    <numFmt numFmtId="182" formatCode="#,##0.00_ "/>
  </numFmts>
  <fonts count="39" x14ac:knownFonts="1">
    <font>
      <sz val="11"/>
      <color theme="1"/>
      <name val="游ゴシック"/>
      <family val="2"/>
      <charset val="128"/>
      <scheme val="minor"/>
    </font>
    <font>
      <sz val="6"/>
      <name val="游ゴシック"/>
      <family val="2"/>
      <charset val="128"/>
      <scheme val="minor"/>
    </font>
    <font>
      <b/>
      <sz val="13"/>
      <color theme="1"/>
      <name val="ＭＳ ゴシック"/>
      <family val="3"/>
      <charset val="128"/>
    </font>
    <font>
      <sz val="9"/>
      <color theme="1"/>
      <name val="ＭＳ 明朝"/>
      <family val="1"/>
      <charset val="128"/>
    </font>
    <font>
      <b/>
      <sz val="13"/>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8"/>
      <color theme="1"/>
      <name val="ＭＳ 明朝"/>
      <family val="1"/>
      <charset val="128"/>
    </font>
    <font>
      <sz val="24"/>
      <color theme="1"/>
      <name val="ＭＳ ゴシック"/>
      <family val="3"/>
      <charset val="128"/>
    </font>
    <font>
      <sz val="20"/>
      <color theme="1"/>
      <name val="ＭＳ ゴシック"/>
      <family val="3"/>
      <charset val="128"/>
    </font>
    <font>
      <sz val="9"/>
      <color theme="1"/>
      <name val="ＭＳ ゴシック"/>
      <family val="3"/>
      <charset val="128"/>
    </font>
    <font>
      <sz val="22"/>
      <color theme="1"/>
      <name val="ＭＳ ゴシック"/>
      <family val="3"/>
      <charset val="128"/>
    </font>
    <font>
      <sz val="8"/>
      <color theme="1"/>
      <name val="ＭＳ ゴシック"/>
      <family val="3"/>
      <charset val="128"/>
    </font>
    <font>
      <sz val="11"/>
      <color theme="1"/>
      <name val="ＭＳ ゴシック"/>
      <family val="3"/>
      <charset val="128"/>
    </font>
    <font>
      <sz val="14"/>
      <color theme="1"/>
      <name val="ＭＳ ゴシック"/>
      <family val="3"/>
      <charset val="128"/>
    </font>
    <font>
      <b/>
      <sz val="22"/>
      <color theme="1"/>
      <name val="ＭＳ ゴシック"/>
      <family val="3"/>
      <charset val="128"/>
    </font>
    <font>
      <b/>
      <sz val="18"/>
      <color theme="1"/>
      <name val="ＭＳ ゴシック"/>
      <family val="3"/>
      <charset val="128"/>
    </font>
    <font>
      <sz val="10"/>
      <color theme="1"/>
      <name val="ＭＳ ゴシック"/>
      <family val="3"/>
      <charset val="128"/>
    </font>
    <font>
      <sz val="18"/>
      <color theme="1"/>
      <name val="ＭＳ ゴシック"/>
      <family val="3"/>
      <charset val="128"/>
    </font>
    <font>
      <sz val="12"/>
      <color theme="1"/>
      <name val="ＭＳ ゴシック"/>
      <family val="3"/>
      <charset val="128"/>
    </font>
    <font>
      <b/>
      <sz val="8"/>
      <color theme="1"/>
      <name val="ＭＳ 明朝"/>
      <family val="1"/>
      <charset val="128"/>
    </font>
    <font>
      <sz val="6"/>
      <color theme="1"/>
      <name val="ＭＳ 明朝"/>
      <family val="1"/>
      <charset val="128"/>
    </font>
    <font>
      <sz val="8"/>
      <color theme="1"/>
      <name val="游ゴシック"/>
      <family val="2"/>
      <charset val="128"/>
      <scheme val="minor"/>
    </font>
    <font>
      <b/>
      <sz val="22"/>
      <color theme="0" tint="-0.499984740745262"/>
      <name val="ＭＳ ゴシック"/>
      <family val="3"/>
      <charset val="128"/>
    </font>
    <font>
      <b/>
      <sz val="18"/>
      <color theme="0" tint="-0.499984740745262"/>
      <name val="ＭＳ ゴシック"/>
      <family val="3"/>
      <charset val="128"/>
    </font>
    <font>
      <sz val="9"/>
      <color theme="0" tint="-0.499984740745262"/>
      <name val="ＭＳ 明朝"/>
      <family val="1"/>
      <charset val="128"/>
    </font>
    <font>
      <sz val="22"/>
      <color theme="0" tint="-0.499984740745262"/>
      <name val="ＭＳ ゴシック"/>
      <family val="3"/>
      <charset val="128"/>
    </font>
    <font>
      <sz val="9"/>
      <color theme="0" tint="-0.499984740745262"/>
      <name val="ＭＳ ゴシック"/>
      <family val="3"/>
      <charset val="128"/>
    </font>
    <font>
      <sz val="8"/>
      <color theme="0" tint="-0.499984740745262"/>
      <name val="ＭＳ ゴシック"/>
      <family val="3"/>
      <charset val="128"/>
    </font>
    <font>
      <sz val="10"/>
      <color theme="0" tint="-0.499984740745262"/>
      <name val="ＭＳ ゴシック"/>
      <family val="3"/>
      <charset val="128"/>
    </font>
    <font>
      <sz val="14"/>
      <color theme="0" tint="-0.499984740745262"/>
      <name val="ＭＳ ゴシック"/>
      <family val="3"/>
      <charset val="128"/>
    </font>
    <font>
      <sz val="11"/>
      <color theme="0" tint="-0.499984740745262"/>
      <name val="ＭＳ ゴシック"/>
      <family val="3"/>
      <charset val="128"/>
    </font>
    <font>
      <sz val="18"/>
      <color theme="0" tint="-0.499984740745262"/>
      <name val="ＭＳ ゴシック"/>
      <family val="3"/>
      <charset val="128"/>
    </font>
    <font>
      <sz val="8"/>
      <color theme="0" tint="-0.499984740745262"/>
      <name val="ＭＳ 明朝"/>
      <family val="1"/>
      <charset val="128"/>
    </font>
    <font>
      <b/>
      <sz val="8"/>
      <color theme="0" tint="-0.499984740745262"/>
      <name val="ＭＳ 明朝"/>
      <family val="1"/>
      <charset val="128"/>
    </font>
    <font>
      <b/>
      <sz val="9"/>
      <color theme="0" tint="-0.499984740745262"/>
      <name val="ＭＳ 明朝"/>
      <family val="1"/>
      <charset val="128"/>
    </font>
    <font>
      <b/>
      <sz val="13"/>
      <color theme="0" tint="-0.499984740745262"/>
      <name val="ＭＳ 明朝"/>
      <family val="1"/>
      <charset val="128"/>
    </font>
    <font>
      <b/>
      <sz val="9"/>
      <color theme="1"/>
      <name val="ＭＳ 明朝"/>
      <family val="1"/>
      <charset val="128"/>
    </font>
  </fonts>
  <fills count="3">
    <fill>
      <patternFill patternType="none"/>
    </fill>
    <fill>
      <patternFill patternType="gray125"/>
    </fill>
    <fill>
      <patternFill patternType="solid">
        <fgColor rgb="FFFFCC99"/>
        <bgColor indexed="64"/>
      </patternFill>
    </fill>
  </fills>
  <borders count="6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bottom style="hair">
        <color indexed="64"/>
      </bottom>
      <diagonal/>
    </border>
    <border>
      <left style="thin">
        <color indexed="64"/>
      </left>
      <right style="dotted">
        <color theme="0" tint="-0.499984740745262"/>
      </right>
      <top style="thin">
        <color indexed="64"/>
      </top>
      <bottom/>
      <diagonal/>
    </border>
    <border>
      <left style="dotted">
        <color theme="0" tint="-0.499984740745262"/>
      </left>
      <right style="dotted">
        <color theme="0" tint="-0.499984740745262"/>
      </right>
      <top style="thin">
        <color indexed="64"/>
      </top>
      <bottom/>
      <diagonal/>
    </border>
    <border>
      <left style="dotted">
        <color theme="0" tint="-0.499984740745262"/>
      </left>
      <right style="thin">
        <color indexed="64"/>
      </right>
      <top style="thin">
        <color indexed="64"/>
      </top>
      <bottom/>
      <diagonal/>
    </border>
    <border>
      <left style="thin">
        <color indexed="64"/>
      </left>
      <right style="dotted">
        <color theme="0" tint="-0.499984740745262"/>
      </right>
      <top/>
      <bottom style="thin">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thin">
        <color indexed="64"/>
      </right>
      <top/>
      <bottom style="thin">
        <color indexed="64"/>
      </bottom>
      <diagonal/>
    </border>
    <border>
      <left style="hair">
        <color indexed="64"/>
      </left>
      <right style="dotted">
        <color theme="0" tint="-0.499984740745262"/>
      </right>
      <top style="hair">
        <color indexed="64"/>
      </top>
      <bottom/>
      <diagonal/>
    </border>
    <border>
      <left style="dotted">
        <color theme="0" tint="-0.499984740745262"/>
      </left>
      <right style="dotted">
        <color theme="0" tint="-0.499984740745262"/>
      </right>
      <top style="hair">
        <color indexed="64"/>
      </top>
      <bottom/>
      <diagonal/>
    </border>
    <border>
      <left style="dotted">
        <color theme="0" tint="-0.499984740745262"/>
      </left>
      <right style="hair">
        <color indexed="64"/>
      </right>
      <top style="hair">
        <color indexed="64"/>
      </top>
      <bottom/>
      <diagonal/>
    </border>
    <border>
      <left style="hair">
        <color indexed="64"/>
      </left>
      <right style="dotted">
        <color theme="0" tint="-0.499984740745262"/>
      </right>
      <top/>
      <bottom style="hair">
        <color indexed="64"/>
      </bottom>
      <diagonal/>
    </border>
    <border>
      <left style="dotted">
        <color theme="0" tint="-0.499984740745262"/>
      </left>
      <right style="dotted">
        <color theme="0" tint="-0.499984740745262"/>
      </right>
      <top/>
      <bottom style="hair">
        <color indexed="64"/>
      </bottom>
      <diagonal/>
    </border>
    <border>
      <left style="dotted">
        <color theme="0" tint="-0.499984740745262"/>
      </left>
      <right style="hair">
        <color indexed="64"/>
      </right>
      <top/>
      <bottom style="hair">
        <color indexed="64"/>
      </bottom>
      <diagonal/>
    </border>
    <border>
      <left style="hair">
        <color indexed="64"/>
      </left>
      <right style="dotted">
        <color theme="0" tint="-0.499984740745262"/>
      </right>
      <top/>
      <bottom style="thin">
        <color indexed="64"/>
      </bottom>
      <diagonal/>
    </border>
    <border>
      <left style="dotted">
        <color theme="0" tint="-0.499984740745262"/>
      </left>
      <right style="hair">
        <color indexed="64"/>
      </right>
      <top/>
      <bottom style="thin">
        <color indexed="64"/>
      </bottom>
      <diagonal/>
    </border>
    <border>
      <left style="thin">
        <color indexed="64"/>
      </left>
      <right style="dotted">
        <color theme="0" tint="-0.499984740745262"/>
      </right>
      <top style="hair">
        <color indexed="64"/>
      </top>
      <bottom/>
      <diagonal/>
    </border>
    <border>
      <left style="thin">
        <color indexed="64"/>
      </left>
      <right style="dotted">
        <color theme="0" tint="-0.499984740745262"/>
      </right>
      <top/>
      <bottom style="hair">
        <color indexed="64"/>
      </bottom>
      <diagonal/>
    </border>
    <border>
      <left style="dotted">
        <color theme="0" tint="-0.499984740745262"/>
      </left>
      <right style="thin">
        <color indexed="64"/>
      </right>
      <top style="hair">
        <color indexed="64"/>
      </top>
      <bottom/>
      <diagonal/>
    </border>
    <border>
      <left style="dotted">
        <color theme="0" tint="-0.499984740745262"/>
      </left>
      <right style="thin">
        <color indexed="64"/>
      </right>
      <top/>
      <bottom style="hair">
        <color indexed="64"/>
      </bottom>
      <diagonal/>
    </border>
    <border>
      <left style="thin">
        <color indexed="64"/>
      </left>
      <right style="dotted">
        <color theme="0" tint="-0.499984740745262"/>
      </right>
      <top/>
      <bottom/>
      <diagonal/>
    </border>
    <border>
      <left style="dotted">
        <color theme="0" tint="-0.499984740745262"/>
      </left>
      <right style="dotted">
        <color theme="0" tint="-0.499984740745262"/>
      </right>
      <top/>
      <bottom/>
      <diagonal/>
    </border>
    <border>
      <left style="dotted">
        <color theme="0" tint="-0.499984740745262"/>
      </left>
      <right style="thin">
        <color indexed="64"/>
      </right>
      <top/>
      <bottom/>
      <diagonal/>
    </border>
    <border>
      <left style="dotted">
        <color theme="0" tint="-0.499984740745262"/>
      </left>
      <right style="hair">
        <color indexed="64"/>
      </right>
      <top style="thin">
        <color indexed="64"/>
      </top>
      <bottom/>
      <diagonal/>
    </border>
    <border>
      <left style="hair">
        <color indexed="64"/>
      </left>
      <right style="dotted">
        <color theme="0" tint="-0.499984740745262"/>
      </right>
      <top style="thin">
        <color indexed="64"/>
      </top>
      <bottom/>
      <diagonal/>
    </border>
    <border>
      <left/>
      <right/>
      <top/>
      <bottom style="thin">
        <color theme="0" tint="-0.499984740745262"/>
      </bottom>
      <diagonal/>
    </border>
    <border>
      <left style="dotted">
        <color indexed="64"/>
      </left>
      <right/>
      <top/>
      <bottom/>
      <diagonal/>
    </border>
  </borders>
  <cellStyleXfs count="1">
    <xf numFmtId="0" fontId="0" fillId="0" borderId="0">
      <alignment vertical="center"/>
    </xf>
  </cellStyleXfs>
  <cellXfs count="549">
    <xf numFmtId="0" fontId="0" fillId="0" borderId="0" xfId="0">
      <alignment vertical="center"/>
    </xf>
    <xf numFmtId="0" fontId="3" fillId="0" borderId="0" xfId="0" applyFont="1">
      <alignment vertical="center"/>
    </xf>
    <xf numFmtId="0" fontId="3" fillId="0" borderId="2" xfId="0" applyFont="1" applyBorder="1">
      <alignment vertical="center"/>
    </xf>
    <xf numFmtId="0" fontId="4" fillId="0" borderId="2"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7" xfId="0" applyFont="1" applyBorder="1">
      <alignment vertical="center"/>
    </xf>
    <xf numFmtId="0" fontId="11" fillId="0" borderId="0" xfId="0" applyFont="1">
      <alignment vertical="center"/>
    </xf>
    <xf numFmtId="0" fontId="9" fillId="0" borderId="0" xfId="0" applyFont="1">
      <alignment vertical="center"/>
    </xf>
    <xf numFmtId="0" fontId="10" fillId="0" borderId="0" xfId="0" applyFont="1">
      <alignment vertical="center"/>
    </xf>
    <xf numFmtId="0" fontId="3" fillId="2" borderId="2" xfId="0" applyFont="1" applyFill="1" applyBorder="1">
      <alignment vertical="center"/>
    </xf>
    <xf numFmtId="0" fontId="3" fillId="2" borderId="0" xfId="0" applyFont="1" applyFill="1">
      <alignment vertical="center"/>
    </xf>
    <xf numFmtId="0" fontId="3" fillId="0" borderId="0" xfId="0" applyFont="1" applyAlignment="1">
      <alignment vertical="center" shrinkToFit="1"/>
    </xf>
    <xf numFmtId="0" fontId="3" fillId="0" borderId="1" xfId="0" applyFont="1" applyBorder="1">
      <alignment vertical="center"/>
    </xf>
    <xf numFmtId="0" fontId="6" fillId="0" borderId="0" xfId="0" applyFont="1">
      <alignment vertical="center"/>
    </xf>
    <xf numFmtId="0" fontId="8" fillId="0" borderId="0" xfId="0" applyFont="1">
      <alignment vertical="center"/>
    </xf>
    <xf numFmtId="179" fontId="14" fillId="0" borderId="0" xfId="0" applyNumberFormat="1" applyFont="1">
      <alignment vertical="center"/>
    </xf>
    <xf numFmtId="177" fontId="14" fillId="0" borderId="0" xfId="0" applyNumberFormat="1" applyFont="1">
      <alignment vertical="center"/>
    </xf>
    <xf numFmtId="0" fontId="2" fillId="0" borderId="0" xfId="0" applyFont="1" applyAlignment="1">
      <alignment horizontal="center"/>
    </xf>
    <xf numFmtId="0" fontId="3" fillId="0" borderId="0" xfId="0" applyFont="1" applyAlignment="1">
      <alignment horizontal="center"/>
    </xf>
    <xf numFmtId="0" fontId="3" fillId="2" borderId="9" xfId="0" applyFont="1" applyFill="1" applyBorder="1">
      <alignment vertical="center"/>
    </xf>
    <xf numFmtId="0" fontId="16" fillId="0" borderId="0" xfId="0" applyFont="1">
      <alignment vertical="center"/>
    </xf>
    <xf numFmtId="0" fontId="16" fillId="0" borderId="37" xfId="0" applyFont="1" applyBorder="1" applyAlignment="1">
      <alignment horizontal="center" vertical="center"/>
    </xf>
    <xf numFmtId="0" fontId="11" fillId="0" borderId="9" xfId="0" applyFont="1" applyBorder="1">
      <alignment vertical="center"/>
    </xf>
    <xf numFmtId="0" fontId="3" fillId="0" borderId="9" xfId="0" applyFont="1" applyBorder="1" applyAlignment="1">
      <alignment vertical="center" shrinkToFit="1"/>
    </xf>
    <xf numFmtId="0" fontId="3" fillId="0" borderId="0" xfId="0" applyFont="1" applyAlignment="1">
      <alignment horizontal="right" vertical="center"/>
    </xf>
    <xf numFmtId="49" fontId="3" fillId="0" borderId="0" xfId="0" applyNumberFormat="1" applyFont="1">
      <alignment vertical="center"/>
    </xf>
    <xf numFmtId="49" fontId="8" fillId="0" borderId="0" xfId="0" applyNumberFormat="1" applyFont="1">
      <alignment vertical="center"/>
    </xf>
    <xf numFmtId="0" fontId="3" fillId="2" borderId="0" xfId="0" applyFont="1" applyFill="1" applyAlignment="1">
      <alignment vertical="center" wrapText="1"/>
    </xf>
    <xf numFmtId="0" fontId="14" fillId="2" borderId="0" xfId="0" applyFont="1" applyFill="1">
      <alignment vertical="center"/>
    </xf>
    <xf numFmtId="0" fontId="8" fillId="2" borderId="0" xfId="0" applyFont="1" applyFill="1">
      <alignment vertical="center"/>
    </xf>
    <xf numFmtId="0" fontId="4" fillId="2" borderId="2" xfId="0" applyFont="1" applyFill="1" applyBorder="1">
      <alignment vertical="center"/>
    </xf>
    <xf numFmtId="0" fontId="9" fillId="2" borderId="0" xfId="0" applyFont="1" applyFill="1">
      <alignment vertical="center"/>
    </xf>
    <xf numFmtId="0" fontId="15" fillId="2" borderId="0" xfId="0" applyFont="1" applyFill="1">
      <alignment vertical="center"/>
    </xf>
    <xf numFmtId="0" fontId="11" fillId="2" borderId="0" xfId="0" applyFont="1" applyFill="1">
      <alignment vertical="center"/>
    </xf>
    <xf numFmtId="3" fontId="19" fillId="2" borderId="0" xfId="0" applyNumberFormat="1" applyFont="1" applyFill="1">
      <alignment vertical="center"/>
    </xf>
    <xf numFmtId="0" fontId="7" fillId="2" borderId="0" xfId="0" applyFont="1" applyFill="1">
      <alignment vertical="center"/>
    </xf>
    <xf numFmtId="3" fontId="7" fillId="2" borderId="0" xfId="0" applyNumberFormat="1" applyFont="1" applyFill="1">
      <alignment vertical="center"/>
    </xf>
    <xf numFmtId="49" fontId="8" fillId="2" borderId="0" xfId="0" applyNumberFormat="1" applyFont="1" applyFill="1">
      <alignment vertical="center"/>
    </xf>
    <xf numFmtId="49" fontId="8" fillId="2" borderId="0" xfId="0" applyNumberFormat="1" applyFont="1" applyFill="1" applyAlignment="1">
      <alignment vertical="center" shrinkToFit="1"/>
    </xf>
    <xf numFmtId="0" fontId="3" fillId="2" borderId="0" xfId="0" applyFont="1" applyFill="1" applyAlignment="1">
      <alignment horizontal="center" vertical="center"/>
    </xf>
    <xf numFmtId="49" fontId="8" fillId="2" borderId="0" xfId="0" applyNumberFormat="1" applyFont="1" applyFill="1" applyAlignment="1"/>
    <xf numFmtId="0" fontId="7" fillId="0" borderId="2" xfId="0" applyFont="1" applyBorder="1" applyAlignment="1"/>
    <xf numFmtId="3" fontId="19" fillId="2" borderId="0" xfId="0" applyNumberFormat="1" applyFont="1" applyFill="1" applyAlignment="1">
      <alignment horizontal="right" vertical="center"/>
    </xf>
    <xf numFmtId="0" fontId="11" fillId="2" borderId="0" xfId="0" applyFont="1" applyFill="1" applyAlignment="1">
      <alignment horizontal="center" vertical="center"/>
    </xf>
    <xf numFmtId="49" fontId="8" fillId="0" borderId="0" xfId="0" applyNumberFormat="1" applyFont="1" applyAlignment="1">
      <alignment vertical="center" shrinkToFit="1"/>
    </xf>
    <xf numFmtId="49" fontId="23" fillId="0" borderId="0" xfId="0" applyNumberFormat="1" applyFont="1">
      <alignment vertical="center"/>
    </xf>
    <xf numFmtId="0" fontId="23" fillId="0" borderId="0" xfId="0" applyFont="1">
      <alignment vertical="center"/>
    </xf>
    <xf numFmtId="49" fontId="21" fillId="0" borderId="0" xfId="0" applyNumberFormat="1" applyFont="1">
      <alignment vertical="center"/>
    </xf>
    <xf numFmtId="49" fontId="21" fillId="2" borderId="0" xfId="0" applyNumberFormat="1" applyFont="1" applyFill="1">
      <alignment vertical="center"/>
    </xf>
    <xf numFmtId="49" fontId="8" fillId="0" borderId="0" xfId="0" applyNumberFormat="1" applyFont="1" applyAlignment="1"/>
    <xf numFmtId="0" fontId="26" fillId="2" borderId="0" xfId="0" applyFont="1" applyFill="1">
      <alignment vertical="center"/>
    </xf>
    <xf numFmtId="0" fontId="4" fillId="2" borderId="0" xfId="0" applyFont="1" applyFill="1">
      <alignment vertical="center"/>
    </xf>
    <xf numFmtId="0" fontId="26" fillId="2" borderId="61" xfId="0" applyFont="1" applyFill="1" applyBorder="1">
      <alignment vertical="center"/>
    </xf>
    <xf numFmtId="49" fontId="34" fillId="2" borderId="0" xfId="0" applyNumberFormat="1" applyFont="1" applyFill="1">
      <alignment vertical="center"/>
    </xf>
    <xf numFmtId="49" fontId="35" fillId="2" borderId="0" xfId="0" applyNumberFormat="1" applyFont="1" applyFill="1">
      <alignment vertical="center"/>
    </xf>
    <xf numFmtId="49" fontId="34" fillId="2" borderId="0" xfId="0" applyNumberFormat="1" applyFont="1" applyFill="1" applyAlignment="1"/>
    <xf numFmtId="0" fontId="3" fillId="2" borderId="8" xfId="0" applyFont="1" applyFill="1" applyBorder="1">
      <alignment vertical="center"/>
    </xf>
    <xf numFmtId="0" fontId="11" fillId="2" borderId="8" xfId="0" applyFont="1" applyFill="1" applyBorder="1">
      <alignment vertical="center"/>
    </xf>
    <xf numFmtId="0" fontId="5" fillId="0" borderId="0" xfId="0" applyFont="1">
      <alignment vertical="center"/>
    </xf>
    <xf numFmtId="176" fontId="18" fillId="2" borderId="4"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xf>
    <xf numFmtId="176" fontId="18" fillId="2" borderId="5" xfId="0" applyNumberFormat="1" applyFont="1" applyFill="1" applyBorder="1" applyAlignment="1">
      <alignment horizontal="center" vertical="center"/>
    </xf>
    <xf numFmtId="176" fontId="18" fillId="2" borderId="6" xfId="0" applyNumberFormat="1" applyFont="1" applyFill="1" applyBorder="1" applyAlignment="1">
      <alignment horizontal="center" vertical="center"/>
    </xf>
    <xf numFmtId="176" fontId="18" fillId="2" borderId="1" xfId="0" applyNumberFormat="1" applyFont="1" applyFill="1" applyBorder="1" applyAlignment="1">
      <alignment horizontal="center" vertical="center"/>
    </xf>
    <xf numFmtId="176" fontId="18" fillId="2" borderId="7" xfId="0" applyNumberFormat="1" applyFont="1" applyFill="1" applyBorder="1" applyAlignment="1">
      <alignment horizontal="center" vertical="center"/>
    </xf>
    <xf numFmtId="180" fontId="11" fillId="2" borderId="2" xfId="0" applyNumberFormat="1" applyFont="1" applyFill="1" applyBorder="1" applyAlignment="1">
      <alignment horizontal="center" vertical="center"/>
    </xf>
    <xf numFmtId="180" fontId="11"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11" fillId="0" borderId="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182" fontId="11" fillId="0" borderId="4" xfId="0" applyNumberFormat="1" applyFont="1" applyBorder="1" applyAlignment="1" applyProtection="1">
      <alignment horizontal="right" vertical="center"/>
      <protection locked="0"/>
    </xf>
    <xf numFmtId="182" fontId="11" fillId="0" borderId="2" xfId="0" applyNumberFormat="1" applyFont="1" applyBorder="1" applyAlignment="1" applyProtection="1">
      <alignment horizontal="right" vertical="center"/>
      <protection locked="0"/>
    </xf>
    <xf numFmtId="182" fontId="11" fillId="0" borderId="5" xfId="0" applyNumberFormat="1" applyFont="1" applyBorder="1" applyAlignment="1" applyProtection="1">
      <alignment horizontal="right" vertical="center"/>
      <protection locked="0"/>
    </xf>
    <xf numFmtId="182" fontId="11" fillId="0" borderId="6" xfId="0" applyNumberFormat="1" applyFont="1" applyBorder="1" applyAlignment="1" applyProtection="1">
      <alignment horizontal="right" vertical="center"/>
      <protection locked="0"/>
    </xf>
    <xf numFmtId="182" fontId="11" fillId="0" borderId="1" xfId="0" applyNumberFormat="1" applyFont="1" applyBorder="1" applyAlignment="1" applyProtection="1">
      <alignment horizontal="right" vertical="center"/>
      <protection locked="0"/>
    </xf>
    <xf numFmtId="182" fontId="11" fillId="0" borderId="7" xfId="0" applyNumberFormat="1" applyFont="1" applyBorder="1" applyAlignment="1" applyProtection="1">
      <alignment horizontal="right" vertical="center"/>
      <protection locked="0"/>
    </xf>
    <xf numFmtId="176" fontId="18" fillId="0" borderId="4" xfId="0" applyNumberFormat="1" applyFont="1" applyBorder="1" applyAlignment="1" applyProtection="1">
      <alignment horizontal="right" vertical="center"/>
      <protection locked="0"/>
    </xf>
    <xf numFmtId="176" fontId="18" fillId="0" borderId="2" xfId="0" applyNumberFormat="1" applyFont="1" applyBorder="1" applyAlignment="1" applyProtection="1">
      <alignment horizontal="right" vertical="center"/>
      <protection locked="0"/>
    </xf>
    <xf numFmtId="176" fontId="18" fillId="0" borderId="5" xfId="0" applyNumberFormat="1" applyFont="1" applyBorder="1" applyAlignment="1" applyProtection="1">
      <alignment horizontal="right" vertical="center"/>
      <protection locked="0"/>
    </xf>
    <xf numFmtId="176" fontId="18" fillId="0" borderId="6" xfId="0" applyNumberFormat="1" applyFont="1" applyBorder="1" applyAlignment="1" applyProtection="1">
      <alignment horizontal="right" vertical="center"/>
      <protection locked="0"/>
    </xf>
    <xf numFmtId="176" fontId="18" fillId="0" borderId="1" xfId="0" applyNumberFormat="1" applyFont="1" applyBorder="1" applyAlignment="1" applyProtection="1">
      <alignment horizontal="right" vertical="center"/>
      <protection locked="0"/>
    </xf>
    <xf numFmtId="176" fontId="18" fillId="0" borderId="7" xfId="0" applyNumberFormat="1" applyFont="1" applyBorder="1" applyAlignment="1" applyProtection="1">
      <alignment horizontal="right" vertical="center"/>
      <protection locked="0"/>
    </xf>
    <xf numFmtId="176" fontId="11" fillId="0" borderId="4" xfId="0" applyNumberFormat="1" applyFont="1" applyBorder="1" applyAlignment="1" applyProtection="1">
      <alignment horizontal="right" vertical="center"/>
      <protection locked="0"/>
    </xf>
    <xf numFmtId="176" fontId="11" fillId="0" borderId="2" xfId="0" applyNumberFormat="1" applyFont="1" applyBorder="1" applyAlignment="1" applyProtection="1">
      <alignment horizontal="right" vertical="center"/>
      <protection locked="0"/>
    </xf>
    <xf numFmtId="176" fontId="11" fillId="0" borderId="5" xfId="0" applyNumberFormat="1" applyFont="1" applyBorder="1" applyAlignment="1" applyProtection="1">
      <alignment horizontal="right" vertical="center"/>
      <protection locked="0"/>
    </xf>
    <xf numFmtId="176" fontId="11" fillId="0" borderId="6" xfId="0" applyNumberFormat="1" applyFont="1" applyBorder="1" applyAlignment="1" applyProtection="1">
      <alignment horizontal="right" vertical="center"/>
      <protection locked="0"/>
    </xf>
    <xf numFmtId="176" fontId="11" fillId="0" borderId="1" xfId="0" applyNumberFormat="1" applyFont="1" applyBorder="1" applyAlignment="1" applyProtection="1">
      <alignment horizontal="right" vertical="center"/>
      <protection locked="0"/>
    </xf>
    <xf numFmtId="176" fontId="11" fillId="0" borderId="7" xfId="0" applyNumberFormat="1" applyFont="1" applyBorder="1" applyAlignment="1" applyProtection="1">
      <alignment horizontal="right" vertical="center"/>
      <protection locked="0"/>
    </xf>
    <xf numFmtId="176" fontId="18" fillId="2" borderId="17" xfId="0" applyNumberFormat="1" applyFont="1" applyFill="1" applyBorder="1" applyAlignment="1">
      <alignment horizontal="right" vertical="center"/>
    </xf>
    <xf numFmtId="176" fontId="18" fillId="2" borderId="31" xfId="0" applyNumberFormat="1" applyFont="1" applyFill="1" applyBorder="1" applyAlignment="1">
      <alignment horizontal="right" vertical="center"/>
    </xf>
    <xf numFmtId="0" fontId="11" fillId="0" borderId="4"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180" fontId="18" fillId="0" borderId="4" xfId="0" applyNumberFormat="1" applyFont="1" applyBorder="1" applyAlignment="1" applyProtection="1">
      <alignment horizontal="center" vertical="center"/>
      <protection locked="0"/>
    </xf>
    <xf numFmtId="180" fontId="18" fillId="0" borderId="2" xfId="0" applyNumberFormat="1" applyFont="1" applyBorder="1" applyAlignment="1" applyProtection="1">
      <alignment horizontal="center" vertical="center"/>
      <protection locked="0"/>
    </xf>
    <xf numFmtId="180" fontId="18" fillId="0" borderId="6" xfId="0" applyNumberFormat="1" applyFont="1" applyBorder="1" applyAlignment="1" applyProtection="1">
      <alignment horizontal="center" vertical="center"/>
      <protection locked="0"/>
    </xf>
    <xf numFmtId="180" fontId="18" fillId="0" borderId="1"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shrinkToFit="1"/>
      <protection locked="0"/>
    </xf>
    <xf numFmtId="49" fontId="13" fillId="0" borderId="2" xfId="0" applyNumberFormat="1"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49" fontId="13" fillId="0" borderId="6" xfId="0" applyNumberFormat="1" applyFont="1" applyBorder="1" applyAlignment="1" applyProtection="1">
      <alignment horizontal="center" vertical="center" shrinkToFit="1"/>
      <protection locked="0"/>
    </xf>
    <xf numFmtId="49" fontId="13" fillId="0" borderId="1" xfId="0" applyNumberFormat="1" applyFont="1" applyBorder="1" applyAlignment="1" applyProtection="1">
      <alignment horizontal="center" vertical="center" shrinkToFit="1"/>
      <protection locked="0"/>
    </xf>
    <xf numFmtId="49" fontId="13" fillId="0" borderId="7" xfId="0" applyNumberFormat="1" applyFont="1" applyBorder="1" applyAlignment="1" applyProtection="1">
      <alignment horizontal="center" vertical="center" shrinkToFit="1"/>
      <protection locked="0"/>
    </xf>
    <xf numFmtId="0" fontId="4" fillId="2" borderId="0" xfId="0" applyFont="1" applyFill="1" applyAlignment="1">
      <alignment horizontal="center"/>
    </xf>
    <xf numFmtId="0" fontId="3" fillId="2" borderId="0" xfId="0" applyFont="1" applyFill="1" applyAlignment="1">
      <alignment horizontal="center"/>
    </xf>
    <xf numFmtId="0" fontId="16" fillId="2" borderId="0" xfId="0" applyFont="1" applyFill="1" applyAlignment="1">
      <alignment horizontal="distributed" vertical="center" indent="2"/>
    </xf>
    <xf numFmtId="0" fontId="3" fillId="2" borderId="3" xfId="0" applyFont="1" applyFill="1" applyBorder="1" applyAlignment="1">
      <alignment horizontal="distributed" vertical="center" indent="1"/>
    </xf>
    <xf numFmtId="0" fontId="3" fillId="2" borderId="10" xfId="0" applyFont="1" applyFill="1" applyBorder="1" applyAlignment="1">
      <alignment horizontal="distributed" vertical="center" indent="1"/>
    </xf>
    <xf numFmtId="3" fontId="12" fillId="2" borderId="4" xfId="0" applyNumberFormat="1" applyFont="1" applyFill="1" applyBorder="1" applyAlignment="1">
      <alignment horizontal="right" vertical="center" indent="1"/>
    </xf>
    <xf numFmtId="3" fontId="12" fillId="2" borderId="2" xfId="0" applyNumberFormat="1" applyFont="1" applyFill="1" applyBorder="1" applyAlignment="1">
      <alignment horizontal="right" vertical="center" indent="1"/>
    </xf>
    <xf numFmtId="3" fontId="12" fillId="2" borderId="5" xfId="0" applyNumberFormat="1" applyFont="1" applyFill="1" applyBorder="1" applyAlignment="1">
      <alignment horizontal="right" vertical="center" indent="1"/>
    </xf>
    <xf numFmtId="3" fontId="12" fillId="2" borderId="6" xfId="0" applyNumberFormat="1" applyFont="1" applyFill="1" applyBorder="1" applyAlignment="1">
      <alignment horizontal="right" vertical="center" indent="1"/>
    </xf>
    <xf numFmtId="3" fontId="12" fillId="2" borderId="1" xfId="0" applyNumberFormat="1" applyFont="1" applyFill="1" applyBorder="1" applyAlignment="1">
      <alignment horizontal="right" vertical="center" indent="1"/>
    </xf>
    <xf numFmtId="3" fontId="12" fillId="2" borderId="7" xfId="0" applyNumberFormat="1" applyFont="1" applyFill="1" applyBorder="1" applyAlignment="1">
      <alignment horizontal="right" vertical="center" indent="1"/>
    </xf>
    <xf numFmtId="0" fontId="3" fillId="2" borderId="0" xfId="0" applyFont="1" applyFill="1" applyAlignment="1">
      <alignment horizontal="center" vertical="center"/>
    </xf>
    <xf numFmtId="0" fontId="11" fillId="0" borderId="33"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176" fontId="19" fillId="0" borderId="4" xfId="0" applyNumberFormat="1" applyFont="1" applyBorder="1" applyAlignment="1" applyProtection="1">
      <alignment horizontal="right" vertical="center"/>
      <protection locked="0"/>
    </xf>
    <xf numFmtId="176" fontId="19" fillId="0" borderId="2" xfId="0" applyNumberFormat="1" applyFont="1" applyBorder="1" applyAlignment="1" applyProtection="1">
      <alignment horizontal="right" vertical="center"/>
      <protection locked="0"/>
    </xf>
    <xf numFmtId="176" fontId="19" fillId="0" borderId="6" xfId="0" applyNumberFormat="1" applyFont="1" applyBorder="1" applyAlignment="1" applyProtection="1">
      <alignment horizontal="right" vertical="center"/>
      <protection locked="0"/>
    </xf>
    <xf numFmtId="176" fontId="19" fillId="0" borderId="1" xfId="0" applyNumberFormat="1" applyFont="1" applyBorder="1" applyAlignment="1" applyProtection="1">
      <alignment horizontal="right" vertical="center"/>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3" fillId="2" borderId="0" xfId="0" applyFont="1" applyFill="1" applyAlignment="1">
      <alignment horizontal="left" vertical="center"/>
    </xf>
    <xf numFmtId="0" fontId="38" fillId="2" borderId="32" xfId="0" applyFont="1" applyFill="1" applyBorder="1" applyAlignment="1">
      <alignment horizontal="center" vertical="center"/>
    </xf>
    <xf numFmtId="0" fontId="11" fillId="0" borderId="32" xfId="0" applyFont="1" applyBorder="1" applyAlignment="1" applyProtection="1">
      <alignment horizontal="center" vertical="center"/>
      <protection locked="0"/>
    </xf>
    <xf numFmtId="0" fontId="3" fillId="2" borderId="4" xfId="0" applyFont="1" applyFill="1" applyBorder="1" applyAlignment="1">
      <alignment horizontal="distributed" vertical="center" indent="2"/>
    </xf>
    <xf numFmtId="0" fontId="3" fillId="2" borderId="2" xfId="0" applyFont="1" applyFill="1" applyBorder="1" applyAlignment="1">
      <alignment horizontal="distributed" vertical="center" indent="2"/>
    </xf>
    <xf numFmtId="0" fontId="3" fillId="2" borderId="6" xfId="0" applyFont="1" applyFill="1" applyBorder="1" applyAlignment="1">
      <alignment horizontal="distributed" vertical="center" indent="2"/>
    </xf>
    <xf numFmtId="0" fontId="3" fillId="2" borderId="1" xfId="0" applyFont="1" applyFill="1" applyBorder="1" applyAlignment="1">
      <alignment horizontal="distributed" vertical="center" indent="2"/>
    </xf>
    <xf numFmtId="0" fontId="15" fillId="0" borderId="35"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3" fillId="2" borderId="17" xfId="0" applyFont="1" applyFill="1" applyBorder="1" applyAlignment="1">
      <alignment horizontal="distributed" vertical="center" indent="1"/>
    </xf>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11" fillId="0" borderId="4"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5"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11" fillId="0" borderId="1"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9" fontId="11" fillId="0" borderId="3"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3" fillId="2" borderId="2"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3" fillId="2" borderId="3" xfId="0" applyFont="1" applyFill="1" applyBorder="1" applyAlignment="1">
      <alignment horizontal="center" vertical="center" textRotation="255"/>
    </xf>
    <xf numFmtId="0" fontId="11" fillId="0" borderId="9" xfId="0" applyFont="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xf>
    <xf numFmtId="180" fontId="3" fillId="2" borderId="2" xfId="0" applyNumberFormat="1" applyFont="1" applyFill="1" applyBorder="1" applyAlignment="1">
      <alignment horizontal="right" vertical="center"/>
    </xf>
    <xf numFmtId="180" fontId="3" fillId="2" borderId="2" xfId="0" applyNumberFormat="1" applyFont="1" applyFill="1" applyBorder="1" applyAlignment="1">
      <alignment horizontal="center" vertical="center"/>
    </xf>
    <xf numFmtId="176" fontId="19" fillId="2" borderId="8" xfId="0" applyNumberFormat="1" applyFont="1" applyFill="1" applyBorder="1" applyAlignment="1">
      <alignment horizontal="right" vertical="center"/>
    </xf>
    <xf numFmtId="176" fontId="19" fillId="2" borderId="0" xfId="0" applyNumberFormat="1" applyFont="1" applyFill="1" applyAlignment="1">
      <alignment horizontal="right" vertical="center"/>
    </xf>
    <xf numFmtId="176" fontId="19" fillId="2" borderId="6"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176" fontId="19" fillId="2" borderId="4" xfId="0" applyNumberFormat="1" applyFont="1" applyFill="1" applyBorder="1" applyAlignment="1">
      <alignment horizontal="right" vertical="center"/>
    </xf>
    <xf numFmtId="176" fontId="19" fillId="2" borderId="2" xfId="0" applyNumberFormat="1" applyFont="1" applyFill="1" applyBorder="1" applyAlignment="1">
      <alignment horizontal="right" vertical="center"/>
    </xf>
    <xf numFmtId="0" fontId="11" fillId="2" borderId="5" xfId="0" applyFont="1" applyFill="1" applyBorder="1" applyAlignment="1">
      <alignment horizontal="center" vertical="center"/>
    </xf>
    <xf numFmtId="176" fontId="18" fillId="0" borderId="4" xfId="0" quotePrefix="1" applyNumberFormat="1" applyFont="1" applyBorder="1" applyAlignment="1">
      <alignment horizontal="right" vertical="center"/>
    </xf>
    <xf numFmtId="176" fontId="18" fillId="0" borderId="2" xfId="0" quotePrefix="1" applyNumberFormat="1" applyFont="1" applyBorder="1" applyAlignment="1">
      <alignment horizontal="right" vertical="center"/>
    </xf>
    <xf numFmtId="176" fontId="18" fillId="0" borderId="5" xfId="0" quotePrefix="1" applyNumberFormat="1" applyFont="1" applyBorder="1" applyAlignment="1">
      <alignment horizontal="right" vertical="center"/>
    </xf>
    <xf numFmtId="176" fontId="18" fillId="0" borderId="6" xfId="0" quotePrefix="1" applyNumberFormat="1" applyFont="1" applyBorder="1" applyAlignment="1">
      <alignment horizontal="right" vertical="center"/>
    </xf>
    <xf numFmtId="176" fontId="18" fillId="0" borderId="1" xfId="0" quotePrefix="1" applyNumberFormat="1" applyFont="1" applyBorder="1" applyAlignment="1">
      <alignment horizontal="right" vertical="center"/>
    </xf>
    <xf numFmtId="176" fontId="18" fillId="0" borderId="7" xfId="0" quotePrefix="1" applyNumberFormat="1" applyFont="1" applyBorder="1" applyAlignment="1">
      <alignment horizontal="right" vertical="center"/>
    </xf>
    <xf numFmtId="178" fontId="11" fillId="0" borderId="4" xfId="0" applyNumberFormat="1" applyFont="1" applyBorder="1" applyAlignment="1">
      <alignment horizontal="right" vertical="center"/>
    </xf>
    <xf numFmtId="178" fontId="11" fillId="0" borderId="2" xfId="0" applyNumberFormat="1" applyFont="1" applyBorder="1" applyAlignment="1">
      <alignment horizontal="right" vertical="center"/>
    </xf>
    <xf numFmtId="178" fontId="11" fillId="0" borderId="6" xfId="0" applyNumberFormat="1" applyFont="1" applyBorder="1" applyAlignment="1">
      <alignment horizontal="right" vertical="center"/>
    </xf>
    <xf numFmtId="178" fontId="11" fillId="0" borderId="1" xfId="0" applyNumberFormat="1" applyFont="1" applyBorder="1" applyAlignment="1">
      <alignment horizontal="righ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176" fontId="18" fillId="0" borderId="4"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5" xfId="0" applyNumberFormat="1" applyFont="1" applyBorder="1" applyAlignment="1">
      <alignment horizontal="right" vertical="center"/>
    </xf>
    <xf numFmtId="176" fontId="18" fillId="0" borderId="6"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7" xfId="0" applyNumberFormat="1" applyFont="1" applyBorder="1" applyAlignment="1">
      <alignment horizontal="right" vertical="center"/>
    </xf>
    <xf numFmtId="179" fontId="3" fillId="0" borderId="4"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7" xfId="0" applyNumberFormat="1"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50" xfId="0" applyFont="1" applyBorder="1" applyAlignment="1">
      <alignment horizontal="center" vertical="center"/>
    </xf>
    <xf numFmtId="0" fontId="11" fillId="0" borderId="42" xfId="0" applyFont="1" applyBorder="1" applyAlignment="1">
      <alignment horizontal="center" vertical="center"/>
    </xf>
    <xf numFmtId="0" fontId="11" fillId="0" borderId="54" xfId="0" applyFont="1" applyBorder="1" applyAlignment="1">
      <alignment horizontal="center" vertical="center"/>
    </xf>
    <xf numFmtId="0" fontId="11" fillId="0" borderId="43" xfId="0" applyFont="1" applyBorder="1" applyAlignment="1">
      <alignment horizontal="center" vertical="center"/>
    </xf>
    <xf numFmtId="0" fontId="11" fillId="0" borderId="4"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4" xfId="0" applyFont="1" applyBorder="1" applyAlignment="1">
      <alignment horizontal="right" vertical="center"/>
    </xf>
    <xf numFmtId="0" fontId="11" fillId="0" borderId="2"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1" xfId="0" applyFont="1" applyBorder="1" applyAlignment="1">
      <alignment horizontal="right" vertical="center"/>
    </xf>
    <xf numFmtId="0" fontId="11" fillId="0" borderId="7" xfId="0" applyFont="1" applyBorder="1" applyAlignment="1">
      <alignment horizontal="right" vertical="center"/>
    </xf>
    <xf numFmtId="179" fontId="11" fillId="0" borderId="4" xfId="0" applyNumberFormat="1" applyFont="1" applyBorder="1" applyAlignment="1">
      <alignment horizontal="right" vertical="center"/>
    </xf>
    <xf numFmtId="179" fontId="11" fillId="0" borderId="2" xfId="0" applyNumberFormat="1" applyFont="1" applyBorder="1" applyAlignment="1">
      <alignment horizontal="right" vertical="center"/>
    </xf>
    <xf numFmtId="179" fontId="11" fillId="0" borderId="6" xfId="0" applyNumberFormat="1" applyFont="1" applyBorder="1" applyAlignment="1">
      <alignment horizontal="right" vertical="center"/>
    </xf>
    <xf numFmtId="179" fontId="11" fillId="0" borderId="1" xfId="0" applyNumberFormat="1" applyFont="1" applyBorder="1" applyAlignment="1">
      <alignment horizontal="right" vertical="center"/>
    </xf>
    <xf numFmtId="0" fontId="22" fillId="0" borderId="0" xfId="0" applyFont="1" applyAlignment="1">
      <alignment horizontal="center" vertical="center" wrapText="1"/>
    </xf>
    <xf numFmtId="0" fontId="22" fillId="0" borderId="9" xfId="0" applyFont="1" applyBorder="1" applyAlignment="1">
      <alignment horizontal="center" vertical="center" wrapText="1"/>
    </xf>
    <xf numFmtId="179" fontId="13" fillId="0" borderId="4" xfId="0" applyNumberFormat="1" applyFont="1" applyBorder="1" applyAlignment="1">
      <alignment horizontal="center" vertical="center" shrinkToFit="1"/>
    </xf>
    <xf numFmtId="179" fontId="13" fillId="0" borderId="2" xfId="0" applyNumberFormat="1" applyFont="1" applyBorder="1" applyAlignment="1">
      <alignment horizontal="center" vertical="center" shrinkToFit="1"/>
    </xf>
    <xf numFmtId="179" fontId="13" fillId="0" borderId="5" xfId="0" applyNumberFormat="1" applyFont="1" applyBorder="1" applyAlignment="1">
      <alignment horizontal="center" vertical="center" shrinkToFit="1"/>
    </xf>
    <xf numFmtId="179" fontId="13" fillId="0" borderId="6" xfId="0" applyNumberFormat="1" applyFont="1" applyBorder="1" applyAlignment="1">
      <alignment horizontal="center" vertical="center" shrinkToFit="1"/>
    </xf>
    <xf numFmtId="179" fontId="13" fillId="0" borderId="1" xfId="0" applyNumberFormat="1" applyFont="1" applyBorder="1" applyAlignment="1">
      <alignment horizontal="center" vertical="center" shrinkToFit="1"/>
    </xf>
    <xf numFmtId="179" fontId="13" fillId="0" borderId="7" xfId="0" applyNumberFormat="1" applyFont="1" applyBorder="1" applyAlignment="1">
      <alignment horizontal="center" vertical="center" shrinkToFit="1"/>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2" xfId="0" applyFont="1" applyBorder="1" applyAlignment="1">
      <alignment horizontal="center" vertical="center"/>
    </xf>
    <xf numFmtId="0" fontId="11" fillId="0" borderId="41" xfId="0" applyFont="1" applyBorder="1" applyAlignment="1">
      <alignment horizontal="center" vertical="center"/>
    </xf>
    <xf numFmtId="0" fontId="11" fillId="0" borderId="46" xfId="0" applyFont="1" applyBorder="1" applyAlignment="1">
      <alignment horizontal="center" vertical="center"/>
    </xf>
    <xf numFmtId="0" fontId="11" fillId="0" borderId="51"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8" xfId="0" applyFont="1" applyBorder="1" applyAlignment="1">
      <alignment horizontal="center" vertical="center"/>
    </xf>
    <xf numFmtId="0" fontId="11" fillId="0" borderId="55" xfId="0" applyFont="1" applyBorder="1" applyAlignment="1">
      <alignment horizontal="center" vertical="center"/>
    </xf>
    <xf numFmtId="0" fontId="11" fillId="0" borderId="60" xfId="0" applyFont="1" applyBorder="1" applyAlignment="1">
      <alignment horizontal="center" vertical="center"/>
    </xf>
    <xf numFmtId="0" fontId="11" fillId="0" borderId="47" xfId="0" applyFont="1" applyBorder="1" applyAlignment="1">
      <alignment horizontal="center" vertical="center"/>
    </xf>
    <xf numFmtId="0" fontId="11" fillId="0" borderId="59" xfId="0" applyFont="1" applyBorder="1" applyAlignment="1">
      <alignment horizontal="center" vertical="center"/>
    </xf>
    <xf numFmtId="0" fontId="11" fillId="0" borderId="49" xfId="0" applyFont="1" applyBorder="1" applyAlignment="1">
      <alignment horizontal="center" vertical="center"/>
    </xf>
    <xf numFmtId="0" fontId="11" fillId="0" borderId="38" xfId="0" applyFont="1" applyBorder="1" applyAlignment="1">
      <alignment horizontal="center" vertical="center"/>
    </xf>
    <xf numFmtId="0" fontId="11" fillId="0" borderId="53" xfId="0" applyFont="1" applyBorder="1" applyAlignment="1">
      <alignment horizontal="center" vertical="center"/>
    </xf>
    <xf numFmtId="0" fontId="7" fillId="0" borderId="2" xfId="0" applyFont="1" applyBorder="1" applyAlignment="1">
      <alignment horizontal="center"/>
    </xf>
    <xf numFmtId="0" fontId="11" fillId="0" borderId="56" xfId="0" applyFont="1" applyBorder="1" applyAlignment="1">
      <alignment horizontal="center" vertical="center"/>
    </xf>
    <xf numFmtId="176" fontId="19" fillId="0" borderId="4" xfId="0" applyNumberFormat="1" applyFont="1" applyBorder="1" applyAlignment="1">
      <alignment horizontal="right" vertical="center"/>
    </xf>
    <xf numFmtId="176" fontId="19" fillId="0" borderId="2" xfId="0" applyNumberFormat="1" applyFont="1" applyBorder="1" applyAlignment="1">
      <alignment horizontal="right" vertical="center"/>
    </xf>
    <xf numFmtId="176" fontId="19" fillId="0" borderId="6" xfId="0" applyNumberFormat="1" applyFont="1" applyBorder="1" applyAlignment="1">
      <alignment horizontal="right" vertical="center"/>
    </xf>
    <xf numFmtId="176" fontId="19" fillId="0" borderId="1" xfId="0" applyNumberFormat="1" applyFont="1" applyBorder="1" applyAlignment="1">
      <alignment horizontal="right" vertical="center"/>
    </xf>
    <xf numFmtId="0" fontId="8" fillId="0" borderId="0" xfId="0" applyFont="1" applyAlignment="1">
      <alignment horizontal="center" vertical="center"/>
    </xf>
    <xf numFmtId="176" fontId="19" fillId="0" borderId="8" xfId="0" applyNumberFormat="1" applyFont="1" applyBorder="1" applyAlignment="1">
      <alignment horizontal="right" vertical="center"/>
    </xf>
    <xf numFmtId="176" fontId="19" fillId="0" borderId="0" xfId="0" applyNumberFormat="1" applyFont="1" applyAlignment="1">
      <alignment horizontal="right"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right" vertical="center" indent="2"/>
    </xf>
    <xf numFmtId="0" fontId="3" fillId="0" borderId="5" xfId="0" applyFont="1" applyBorder="1" applyAlignment="1">
      <alignment horizontal="right" vertical="center" indent="2"/>
    </xf>
    <xf numFmtId="0" fontId="3" fillId="0" borderId="1" xfId="0" applyFont="1" applyBorder="1" applyAlignment="1">
      <alignment horizontal="right" vertical="center" indent="2"/>
    </xf>
    <xf numFmtId="0" fontId="3" fillId="0" borderId="7" xfId="0" applyFont="1" applyBorder="1" applyAlignment="1">
      <alignment horizontal="right" vertical="center" indent="2"/>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1"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6" fillId="0" borderId="0" xfId="0" applyFont="1" applyAlignment="1">
      <alignment horizontal="center" vertical="center"/>
    </xf>
    <xf numFmtId="0" fontId="3" fillId="0" borderId="3" xfId="0" applyFont="1" applyBorder="1" applyAlignment="1">
      <alignment horizontal="center" vertical="center"/>
    </xf>
    <xf numFmtId="179" fontId="14" fillId="0" borderId="4" xfId="0" applyNumberFormat="1" applyFont="1" applyBorder="1" applyAlignment="1">
      <alignment horizontal="center" vertical="center"/>
    </xf>
    <xf numFmtId="179" fontId="14" fillId="0" borderId="2" xfId="0" applyNumberFormat="1" applyFont="1" applyBorder="1" applyAlignment="1">
      <alignment horizontal="center" vertical="center"/>
    </xf>
    <xf numFmtId="179" fontId="14" fillId="0" borderId="29" xfId="0" applyNumberFormat="1" applyFont="1" applyBorder="1" applyAlignment="1">
      <alignment horizontal="center" vertical="center"/>
    </xf>
    <xf numFmtId="179" fontId="14" fillId="0" borderId="6" xfId="0" applyNumberFormat="1" applyFont="1" applyBorder="1" applyAlignment="1">
      <alignment horizontal="center" vertical="center"/>
    </xf>
    <xf numFmtId="179" fontId="14" fillId="0" borderId="1" xfId="0" applyNumberFormat="1" applyFont="1" applyBorder="1" applyAlignment="1">
      <alignment horizontal="center" vertical="center"/>
    </xf>
    <xf numFmtId="179" fontId="14" fillId="0" borderId="3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3" fillId="0" borderId="0" xfId="0" applyFont="1" applyAlignment="1">
      <alignment horizontal="center" vertical="center"/>
    </xf>
    <xf numFmtId="181" fontId="11" fillId="0" borderId="3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180" fontId="3" fillId="0" borderId="2" xfId="0" applyNumberFormat="1" applyFont="1" applyBorder="1" applyAlignment="1">
      <alignment horizontal="right" vertical="center"/>
    </xf>
    <xf numFmtId="0" fontId="3" fillId="0" borderId="2"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7" xfId="0" applyFont="1" applyBorder="1" applyAlignment="1">
      <alignment horizontal="distributed" vertical="center" indent="1"/>
    </xf>
    <xf numFmtId="177" fontId="20" fillId="0" borderId="12" xfId="0" applyNumberFormat="1" applyFont="1" applyBorder="1" applyAlignment="1">
      <alignment horizontal="center" vertical="center"/>
    </xf>
    <xf numFmtId="177" fontId="20" fillId="0" borderId="35" xfId="0" applyNumberFormat="1" applyFont="1" applyBorder="1" applyAlignment="1">
      <alignment horizontal="center" vertical="center"/>
    </xf>
    <xf numFmtId="177" fontId="20" fillId="0" borderId="13" xfId="0" applyNumberFormat="1" applyFont="1" applyBorder="1" applyAlignment="1">
      <alignment horizontal="center" vertical="center"/>
    </xf>
    <xf numFmtId="177" fontId="20" fillId="0" borderId="36" xfId="0" applyNumberFormat="1" applyFont="1" applyBorder="1" applyAlignment="1">
      <alignment horizontal="center" vertical="center"/>
    </xf>
    <xf numFmtId="177" fontId="20" fillId="0" borderId="12" xfId="0" applyNumberFormat="1" applyFont="1" applyBorder="1">
      <alignment vertical="center"/>
    </xf>
    <xf numFmtId="177" fontId="20" fillId="0" borderId="13" xfId="0" applyNumberFormat="1" applyFont="1" applyBorder="1">
      <alignment vertical="center"/>
    </xf>
    <xf numFmtId="177" fontId="20" fillId="0" borderId="35" xfId="0" applyNumberFormat="1" applyFont="1" applyBorder="1">
      <alignment vertical="center"/>
    </xf>
    <xf numFmtId="177" fontId="20" fillId="0" borderId="36" xfId="0" applyNumberFormat="1" applyFont="1" applyBorder="1">
      <alignment vertical="center"/>
    </xf>
    <xf numFmtId="177" fontId="20" fillId="0" borderId="11" xfId="0" applyNumberFormat="1" applyFont="1" applyBorder="1">
      <alignment vertical="center"/>
    </xf>
    <xf numFmtId="177" fontId="20" fillId="0" borderId="14" xfId="0" applyNumberFormat="1" applyFont="1" applyBorder="1">
      <alignment vertical="center"/>
    </xf>
    <xf numFmtId="177" fontId="20" fillId="0" borderId="15" xfId="0" applyNumberFormat="1" applyFont="1" applyBorder="1">
      <alignment vertical="center"/>
    </xf>
    <xf numFmtId="179" fontId="11" fillId="0" borderId="4" xfId="0" applyNumberFormat="1" applyFont="1" applyBorder="1" applyAlignment="1">
      <alignment horizontal="center" vertical="center"/>
    </xf>
    <xf numFmtId="179" fontId="11" fillId="0" borderId="2" xfId="0" applyNumberFormat="1" applyFont="1" applyBorder="1" applyAlignment="1">
      <alignment horizontal="center" vertical="center"/>
    </xf>
    <xf numFmtId="179" fontId="11" fillId="0" borderId="5" xfId="0" applyNumberFormat="1" applyFont="1" applyBorder="1" applyAlignment="1">
      <alignment horizontal="center" vertical="center"/>
    </xf>
    <xf numFmtId="179" fontId="11" fillId="0" borderId="6" xfId="0" applyNumberFormat="1" applyFont="1" applyBorder="1" applyAlignment="1">
      <alignment horizontal="center" vertical="center"/>
    </xf>
    <xf numFmtId="179" fontId="11" fillId="0" borderId="1" xfId="0" applyNumberFormat="1" applyFont="1" applyBorder="1" applyAlignment="1">
      <alignment horizontal="center" vertical="center"/>
    </xf>
    <xf numFmtId="179" fontId="11" fillId="0" borderId="7" xfId="0" applyNumberFormat="1" applyFont="1" applyBorder="1" applyAlignment="1">
      <alignment horizontal="center" vertical="center"/>
    </xf>
    <xf numFmtId="0" fontId="3" fillId="0" borderId="3" xfId="0" applyFont="1" applyBorder="1" applyAlignment="1">
      <alignment horizontal="center" vertical="center" textRotation="255"/>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xf>
    <xf numFmtId="177" fontId="20" fillId="0" borderId="34" xfId="0" applyNumberFormat="1" applyFont="1" applyBorder="1">
      <alignment vertical="center"/>
    </xf>
    <xf numFmtId="0" fontId="3" fillId="0" borderId="4"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7" xfId="0" applyFont="1" applyBorder="1" applyAlignment="1">
      <alignment horizontal="distributed" vertical="center" indent="2"/>
    </xf>
    <xf numFmtId="3" fontId="20" fillId="0" borderId="11" xfId="0" applyNumberFormat="1" applyFont="1" applyBorder="1" applyAlignment="1">
      <alignment horizontal="center" vertical="center"/>
    </xf>
    <xf numFmtId="3" fontId="20" fillId="0" borderId="12" xfId="0" applyNumberFormat="1" applyFont="1" applyBorder="1" applyAlignment="1">
      <alignment horizontal="center" vertical="center"/>
    </xf>
    <xf numFmtId="0" fontId="3" fillId="0" borderId="4" xfId="0" applyFont="1" applyBorder="1" applyAlignment="1">
      <alignment horizontal="distributed" vertical="center" indent="1"/>
    </xf>
    <xf numFmtId="0" fontId="3" fillId="0" borderId="6" xfId="0" applyFont="1" applyBorder="1" applyAlignment="1">
      <alignment horizontal="distributed" vertical="center" indent="1"/>
    </xf>
    <xf numFmtId="179" fontId="11" fillId="0" borderId="4" xfId="0" applyNumberFormat="1" applyFont="1" applyBorder="1" applyAlignment="1">
      <alignment vertical="center" wrapText="1"/>
    </xf>
    <xf numFmtId="179" fontId="11" fillId="0" borderId="2" xfId="0" applyNumberFormat="1" applyFont="1" applyBorder="1" applyAlignment="1">
      <alignment vertical="center" wrapText="1"/>
    </xf>
    <xf numFmtId="179" fontId="11" fillId="0" borderId="5" xfId="0" applyNumberFormat="1" applyFont="1" applyBorder="1" applyAlignment="1">
      <alignment vertical="center" wrapText="1"/>
    </xf>
    <xf numFmtId="179" fontId="11" fillId="0" borderId="6" xfId="0" applyNumberFormat="1" applyFont="1" applyBorder="1" applyAlignment="1">
      <alignment vertical="center" wrapText="1"/>
    </xf>
    <xf numFmtId="179" fontId="11" fillId="0" borderId="1" xfId="0" applyNumberFormat="1" applyFont="1" applyBorder="1" applyAlignment="1">
      <alignment vertical="center" wrapText="1"/>
    </xf>
    <xf numFmtId="179" fontId="11" fillId="0" borderId="7" xfId="0" applyNumberFormat="1" applyFont="1" applyBorder="1" applyAlignment="1">
      <alignment vertical="center" wrapText="1"/>
    </xf>
    <xf numFmtId="0" fontId="20" fillId="0" borderId="16" xfId="0" applyFont="1" applyBorder="1" applyAlignment="1">
      <alignment horizontal="center" vertical="center"/>
    </xf>
    <xf numFmtId="3" fontId="20" fillId="0" borderId="13"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16" xfId="0" applyNumberFormat="1" applyFont="1" applyBorder="1" applyAlignment="1">
      <alignment horizontal="center" vertical="center"/>
    </xf>
    <xf numFmtId="179" fontId="11" fillId="0" borderId="0" xfId="0" applyNumberFormat="1" applyFont="1" applyAlignment="1">
      <alignment horizontal="left" vertical="center" shrinkToFit="1"/>
    </xf>
    <xf numFmtId="179" fontId="11" fillId="0" borderId="1" xfId="0" applyNumberFormat="1" applyFont="1" applyBorder="1" applyAlignment="1">
      <alignment horizontal="left" vertical="center" shrinkToFit="1"/>
    </xf>
    <xf numFmtId="179" fontId="5" fillId="0" borderId="0" xfId="0" applyNumberFormat="1" applyFont="1" applyAlignment="1">
      <alignment horizontal="left" vertical="center"/>
    </xf>
    <xf numFmtId="0" fontId="3" fillId="0" borderId="3" xfId="0" applyFont="1" applyBorder="1" applyAlignment="1">
      <alignment horizontal="distributed" vertical="center" indent="1"/>
    </xf>
    <xf numFmtId="0" fontId="3" fillId="0" borderId="17" xfId="0" applyFont="1" applyBorder="1" applyAlignment="1">
      <alignment horizontal="distributed" vertical="center" indent="1"/>
    </xf>
    <xf numFmtId="9" fontId="11" fillId="0" borderId="3" xfId="0" applyNumberFormat="1" applyFont="1" applyBorder="1" applyAlignment="1">
      <alignment horizontal="center" vertical="center"/>
    </xf>
    <xf numFmtId="0" fontId="3" fillId="0" borderId="10" xfId="0" applyFont="1" applyBorder="1" applyAlignment="1">
      <alignment horizontal="distributed" vertical="center" indent="1"/>
    </xf>
    <xf numFmtId="0" fontId="4" fillId="0" borderId="0" xfId="0" applyFont="1" applyAlignment="1">
      <alignment horizontal="center"/>
    </xf>
    <xf numFmtId="0" fontId="3" fillId="0" borderId="0" xfId="0" applyFont="1" applyAlignment="1">
      <alignment horizontal="center"/>
    </xf>
    <xf numFmtId="0" fontId="16" fillId="0" borderId="0" xfId="0" applyFont="1" applyAlignment="1">
      <alignment horizontal="distributed" vertical="center" indent="2"/>
    </xf>
    <xf numFmtId="0" fontId="3" fillId="0" borderId="0" xfId="0" applyFont="1" applyAlignment="1">
      <alignment horizontal="left" vertical="center"/>
    </xf>
    <xf numFmtId="0" fontId="38" fillId="0" borderId="32" xfId="0" applyFont="1" applyBorder="1" applyAlignment="1">
      <alignment horizontal="center" vertical="center"/>
    </xf>
    <xf numFmtId="49" fontId="11" fillId="0" borderId="32" xfId="0" applyNumberFormat="1" applyFont="1" applyBorder="1" applyAlignment="1">
      <alignment horizontal="center" vertical="center"/>
    </xf>
    <xf numFmtId="179" fontId="5" fillId="0" borderId="0" xfId="0" applyNumberFormat="1" applyFont="1" applyAlignment="1">
      <alignment horizontal="center" vertical="center"/>
    </xf>
    <xf numFmtId="3" fontId="20" fillId="0" borderId="4"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24"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6" xfId="0" applyFont="1" applyBorder="1" applyAlignment="1">
      <alignment horizontal="center" vertical="center"/>
    </xf>
    <xf numFmtId="3" fontId="20" fillId="0" borderId="23" xfId="0" applyNumberFormat="1" applyFont="1" applyBorder="1" applyAlignment="1">
      <alignment horizontal="center" vertical="center"/>
    </xf>
    <xf numFmtId="0" fontId="20" fillId="0" borderId="25" xfId="0" applyFont="1" applyBorder="1" applyAlignment="1">
      <alignment horizontal="center" vertical="center"/>
    </xf>
    <xf numFmtId="177" fontId="20" fillId="0" borderId="11" xfId="0" applyNumberFormat="1" applyFont="1" applyBorder="1" applyAlignment="1">
      <alignment horizontal="center" vertical="center"/>
    </xf>
    <xf numFmtId="177" fontId="20" fillId="0" borderId="34" xfId="0" applyNumberFormat="1" applyFont="1" applyBorder="1" applyAlignment="1">
      <alignment horizontal="center" vertical="center"/>
    </xf>
    <xf numFmtId="0" fontId="18" fillId="0" borderId="4" xfId="0" applyFont="1" applyBorder="1" applyAlignment="1">
      <alignment horizontal="right" vertical="center"/>
    </xf>
    <xf numFmtId="0" fontId="18" fillId="0" borderId="2"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1" xfId="0" applyFont="1" applyBorder="1" applyAlignment="1">
      <alignment horizontal="right" vertical="center"/>
    </xf>
    <xf numFmtId="0" fontId="18" fillId="0" borderId="7" xfId="0" applyFont="1" applyBorder="1" applyAlignment="1">
      <alignment horizontal="right" vertical="center"/>
    </xf>
    <xf numFmtId="179" fontId="18" fillId="0" borderId="4" xfId="0" applyNumberFormat="1" applyFont="1" applyBorder="1" applyAlignment="1">
      <alignment horizontal="right" vertical="center"/>
    </xf>
    <xf numFmtId="179" fontId="18" fillId="0" borderId="2" xfId="0" applyNumberFormat="1" applyFont="1" applyBorder="1" applyAlignment="1">
      <alignment horizontal="right" vertical="center"/>
    </xf>
    <xf numFmtId="179" fontId="18" fillId="0" borderId="6" xfId="0" applyNumberFormat="1" applyFont="1" applyBorder="1" applyAlignment="1">
      <alignment horizontal="right" vertical="center"/>
    </xf>
    <xf numFmtId="179" fontId="18" fillId="0" borderId="1" xfId="0" applyNumberFormat="1" applyFont="1" applyBorder="1" applyAlignment="1">
      <alignment horizontal="right" vertical="center"/>
    </xf>
    <xf numFmtId="0" fontId="4" fillId="0" borderId="1" xfId="0" applyFont="1" applyBorder="1" applyAlignment="1">
      <alignment horizontal="center"/>
    </xf>
    <xf numFmtId="0" fontId="18" fillId="0" borderId="4" xfId="0" applyFont="1" applyBorder="1" applyAlignment="1">
      <alignment horizontal="left" vertical="center" shrinkToFit="1"/>
    </xf>
    <xf numFmtId="0" fontId="18" fillId="0" borderId="2"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1" xfId="0" applyFont="1" applyBorder="1" applyAlignment="1">
      <alignment horizontal="left" vertical="center" shrinkToFit="1"/>
    </xf>
    <xf numFmtId="0" fontId="7" fillId="0" borderId="19" xfId="0" applyFont="1" applyBorder="1" applyAlignment="1">
      <alignment horizontal="left"/>
    </xf>
    <xf numFmtId="0" fontId="3" fillId="0" borderId="1" xfId="0" applyFont="1" applyBorder="1" applyAlignment="1">
      <alignment horizontal="center"/>
    </xf>
    <xf numFmtId="0" fontId="37" fillId="2" borderId="0" xfId="0" applyFont="1" applyFill="1" applyAlignment="1">
      <alignment horizontal="center"/>
    </xf>
    <xf numFmtId="0" fontId="37" fillId="2" borderId="61" xfId="0" applyFont="1" applyFill="1" applyBorder="1" applyAlignment="1">
      <alignment horizontal="center"/>
    </xf>
    <xf numFmtId="0" fontId="26" fillId="2" borderId="0" xfId="0" applyFont="1" applyFill="1" applyAlignment="1">
      <alignment horizontal="center"/>
    </xf>
    <xf numFmtId="0" fontId="26" fillId="2" borderId="61" xfId="0" applyFont="1" applyFill="1" applyBorder="1" applyAlignment="1">
      <alignment horizontal="center"/>
    </xf>
    <xf numFmtId="0" fontId="24" fillId="2" borderId="0" xfId="0" applyFont="1" applyFill="1" applyAlignment="1">
      <alignment horizontal="distributed" vertical="center" indent="2"/>
    </xf>
    <xf numFmtId="0" fontId="36" fillId="2" borderId="32" xfId="0" applyFont="1" applyFill="1" applyBorder="1" applyAlignment="1">
      <alignment horizontal="center" vertical="center"/>
    </xf>
    <xf numFmtId="0" fontId="28" fillId="0" borderId="32" xfId="0" applyFont="1" applyBorder="1" applyAlignment="1">
      <alignment horizontal="center" vertical="center"/>
    </xf>
    <xf numFmtId="3" fontId="27" fillId="2" borderId="4" xfId="0" applyNumberFormat="1" applyFont="1" applyFill="1" applyBorder="1" applyAlignment="1">
      <alignment horizontal="right" vertical="center" indent="1"/>
    </xf>
    <xf numFmtId="3" fontId="27" fillId="2" borderId="2" xfId="0" applyNumberFormat="1" applyFont="1" applyFill="1" applyBorder="1" applyAlignment="1">
      <alignment horizontal="right" vertical="center" indent="1"/>
    </xf>
    <xf numFmtId="3" fontId="27" fillId="2" borderId="5" xfId="0" applyNumberFormat="1" applyFont="1" applyFill="1" applyBorder="1" applyAlignment="1">
      <alignment horizontal="right" vertical="center" indent="1"/>
    </xf>
    <xf numFmtId="3" fontId="27" fillId="2" borderId="6" xfId="0" applyNumberFormat="1" applyFont="1" applyFill="1" applyBorder="1" applyAlignment="1">
      <alignment horizontal="right" vertical="center" indent="1"/>
    </xf>
    <xf numFmtId="3" fontId="27" fillId="2" borderId="1" xfId="0" applyNumberFormat="1" applyFont="1" applyFill="1" applyBorder="1" applyAlignment="1">
      <alignment horizontal="right" vertical="center" indent="1"/>
    </xf>
    <xf numFmtId="3" fontId="27" fillId="2" borderId="7" xfId="0" applyNumberFormat="1" applyFont="1" applyFill="1" applyBorder="1" applyAlignment="1">
      <alignment horizontal="right" vertical="center" indent="1"/>
    </xf>
    <xf numFmtId="0" fontId="26" fillId="2" borderId="0" xfId="0" applyFont="1" applyFill="1" applyAlignment="1">
      <alignment horizontal="center" vertical="center"/>
    </xf>
    <xf numFmtId="0" fontId="28" fillId="0" borderId="33" xfId="0" applyFont="1" applyBorder="1" applyAlignment="1">
      <alignment horizontal="left" vertical="center" indent="1"/>
    </xf>
    <xf numFmtId="0" fontId="28" fillId="0" borderId="0" xfId="0" applyFont="1" applyAlignment="1">
      <alignment horizontal="left" vertical="center" indent="1"/>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1" xfId="0" applyFont="1" applyBorder="1" applyAlignment="1">
      <alignment horizontal="center" vertical="center"/>
    </xf>
    <xf numFmtId="0" fontId="32" fillId="0" borderId="7" xfId="0" applyFont="1" applyBorder="1" applyAlignment="1">
      <alignment horizontal="center" vertical="center"/>
    </xf>
    <xf numFmtId="0" fontId="28" fillId="0" borderId="0" xfId="0" applyFont="1" applyAlignment="1">
      <alignment horizontal="left" vertical="center" wrapText="1" indent="1"/>
    </xf>
    <xf numFmtId="0" fontId="5" fillId="0" borderId="0" xfId="0" applyFont="1" applyAlignment="1">
      <alignment horizontal="center" vertical="center"/>
    </xf>
    <xf numFmtId="9" fontId="28" fillId="0" borderId="3" xfId="0" applyNumberFormat="1" applyFont="1" applyBorder="1" applyAlignment="1">
      <alignment horizontal="center" vertical="center"/>
    </xf>
    <xf numFmtId="0" fontId="28" fillId="0" borderId="3" xfId="0" applyFont="1" applyBorder="1" applyAlignment="1">
      <alignment horizontal="center" vertical="center"/>
    </xf>
    <xf numFmtId="49" fontId="28" fillId="0" borderId="4" xfId="0" applyNumberFormat="1" applyFont="1" applyBorder="1" applyAlignment="1">
      <alignment horizontal="left" vertical="center"/>
    </xf>
    <xf numFmtId="49" fontId="28" fillId="0" borderId="2" xfId="0" applyNumberFormat="1" applyFont="1" applyBorder="1" applyAlignment="1">
      <alignment horizontal="left" vertical="center"/>
    </xf>
    <xf numFmtId="49" fontId="28" fillId="0" borderId="5" xfId="0" applyNumberFormat="1" applyFont="1" applyBorder="1" applyAlignment="1">
      <alignment horizontal="left" vertical="center"/>
    </xf>
    <xf numFmtId="49" fontId="28" fillId="0" borderId="6" xfId="0" applyNumberFormat="1" applyFont="1" applyBorder="1" applyAlignment="1">
      <alignment horizontal="left" vertical="center"/>
    </xf>
    <xf numFmtId="49" fontId="28" fillId="0" borderId="1" xfId="0" applyNumberFormat="1" applyFont="1" applyBorder="1" applyAlignment="1">
      <alignment horizontal="left" vertical="center"/>
    </xf>
    <xf numFmtId="49" fontId="28" fillId="0" borderId="7" xfId="0" applyNumberFormat="1" applyFont="1" applyBorder="1" applyAlignment="1">
      <alignment horizontal="left"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11" xfId="0" applyFont="1" applyBorder="1" applyAlignment="1">
      <alignment horizontal="center" vertical="center"/>
    </xf>
    <xf numFmtId="0" fontId="31" fillId="0" borderId="34"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26" fillId="2" borderId="1" xfId="0" applyFont="1" applyFill="1" applyBorder="1" applyAlignment="1">
      <alignment horizontal="center" vertical="center"/>
    </xf>
    <xf numFmtId="0" fontId="28" fillId="0" borderId="1" xfId="0" applyFont="1" applyBorder="1" applyAlignment="1">
      <alignment horizontal="left" vertical="center" indent="1"/>
    </xf>
    <xf numFmtId="0" fontId="3" fillId="2" borderId="5" xfId="0" applyFont="1" applyFill="1" applyBorder="1" applyAlignment="1">
      <alignment horizontal="distributed" vertical="center" indent="2"/>
    </xf>
    <xf numFmtId="0" fontId="3" fillId="2" borderId="7" xfId="0" applyFont="1" applyFill="1" applyBorder="1" applyAlignment="1">
      <alignment horizontal="distributed" vertical="center" indent="2"/>
    </xf>
    <xf numFmtId="0" fontId="31" fillId="0" borderId="14"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7" xfId="0" applyFont="1" applyBorder="1" applyAlignment="1">
      <alignment horizontal="center" vertical="center"/>
    </xf>
    <xf numFmtId="176" fontId="33" fillId="0" borderId="4" xfId="0" applyNumberFormat="1" applyFont="1" applyBorder="1" applyAlignment="1">
      <alignment horizontal="right" vertical="center"/>
    </xf>
    <xf numFmtId="176" fontId="33" fillId="0" borderId="2" xfId="0" applyNumberFormat="1" applyFont="1" applyBorder="1" applyAlignment="1">
      <alignment horizontal="right" vertical="center"/>
    </xf>
    <xf numFmtId="176" fontId="33" fillId="0" borderId="6" xfId="0" applyNumberFormat="1" applyFont="1" applyBorder="1" applyAlignment="1">
      <alignment horizontal="right" vertical="center"/>
    </xf>
    <xf numFmtId="176" fontId="33" fillId="0" borderId="1" xfId="0" applyNumberFormat="1" applyFont="1" applyBorder="1" applyAlignment="1">
      <alignment horizontal="right" vertical="center"/>
    </xf>
    <xf numFmtId="0" fontId="11" fillId="2" borderId="8" xfId="0" applyFont="1" applyFill="1" applyBorder="1" applyAlignment="1">
      <alignment horizontal="center" vertical="center"/>
    </xf>
    <xf numFmtId="0" fontId="11" fillId="2" borderId="0" xfId="0" applyFont="1" applyFill="1" applyAlignment="1">
      <alignment horizontal="center" vertical="center"/>
    </xf>
    <xf numFmtId="49" fontId="29" fillId="0" borderId="4"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7" xfId="0" applyNumberFormat="1" applyFont="1" applyBorder="1" applyAlignment="1">
      <alignment horizontal="center" vertical="center"/>
    </xf>
    <xf numFmtId="0" fontId="30" fillId="0" borderId="4" xfId="0" applyFont="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1" xfId="0" applyFont="1" applyBorder="1" applyAlignment="1">
      <alignment horizontal="left" vertical="center"/>
    </xf>
    <xf numFmtId="0" fontId="30" fillId="0" borderId="7" xfId="0" applyFont="1" applyBorder="1" applyAlignment="1">
      <alignment horizontal="left" vertical="center"/>
    </xf>
    <xf numFmtId="176" fontId="30" fillId="0" borderId="4" xfId="0" applyNumberFormat="1" applyFont="1" applyBorder="1" applyAlignment="1">
      <alignment horizontal="right" vertical="center"/>
    </xf>
    <xf numFmtId="176" fontId="30" fillId="0" borderId="2" xfId="0" applyNumberFormat="1" applyFont="1" applyBorder="1" applyAlignment="1">
      <alignment horizontal="right"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1" xfId="0" applyNumberFormat="1" applyFont="1" applyBorder="1" applyAlignment="1">
      <alignment horizontal="right" vertical="center"/>
    </xf>
    <xf numFmtId="176" fontId="30" fillId="0" borderId="7" xfId="0" applyNumberFormat="1" applyFont="1" applyBorder="1" applyAlignment="1">
      <alignment horizontal="right" vertical="center"/>
    </xf>
    <xf numFmtId="180" fontId="30" fillId="0" borderId="4" xfId="0" applyNumberFormat="1" applyFont="1" applyBorder="1" applyAlignment="1">
      <alignment horizontal="center" vertical="center"/>
    </xf>
    <xf numFmtId="180" fontId="30" fillId="0" borderId="2" xfId="0" applyNumberFormat="1" applyFont="1" applyBorder="1" applyAlignment="1">
      <alignment horizontal="center" vertical="center"/>
    </xf>
    <xf numFmtId="180" fontId="30" fillId="0" borderId="6" xfId="0" applyNumberFormat="1" applyFont="1" applyBorder="1" applyAlignment="1">
      <alignment horizontal="center" vertical="center"/>
    </xf>
    <xf numFmtId="180" fontId="30" fillId="0" borderId="1" xfId="0" applyNumberFormat="1" applyFont="1" applyBorder="1" applyAlignment="1">
      <alignment horizontal="center" vertical="center"/>
    </xf>
    <xf numFmtId="180" fontId="26" fillId="2" borderId="2" xfId="0" applyNumberFormat="1" applyFont="1" applyFill="1" applyBorder="1" applyAlignment="1">
      <alignment horizontal="right" vertical="center"/>
    </xf>
    <xf numFmtId="49" fontId="13" fillId="0" borderId="4"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11" fillId="0" borderId="7" xfId="0" applyFont="1" applyBorder="1" applyAlignment="1">
      <alignment horizontal="left" vertical="center"/>
    </xf>
    <xf numFmtId="180" fontId="18" fillId="0" borderId="4" xfId="0" applyNumberFormat="1" applyFont="1" applyBorder="1" applyAlignment="1">
      <alignment horizontal="center" vertical="center"/>
    </xf>
    <xf numFmtId="180" fontId="18" fillId="0" borderId="2" xfId="0" applyNumberFormat="1" applyFont="1" applyBorder="1" applyAlignment="1">
      <alignment horizontal="center" vertical="center"/>
    </xf>
    <xf numFmtId="180" fontId="18" fillId="0" borderId="6" xfId="0" applyNumberFormat="1" applyFont="1" applyBorder="1" applyAlignment="1">
      <alignment horizontal="center" vertical="center"/>
    </xf>
    <xf numFmtId="180" fontId="18" fillId="0" borderId="1" xfId="0" applyNumberFormat="1" applyFont="1" applyBorder="1" applyAlignment="1">
      <alignment horizontal="center" vertical="center"/>
    </xf>
    <xf numFmtId="176" fontId="33" fillId="2" borderId="8" xfId="0" applyNumberFormat="1" applyFont="1" applyFill="1" applyBorder="1" applyAlignment="1">
      <alignment horizontal="right" vertical="center"/>
    </xf>
    <xf numFmtId="176" fontId="33" fillId="2" borderId="0" xfId="0" applyNumberFormat="1" applyFont="1" applyFill="1" applyAlignment="1">
      <alignment horizontal="right" vertical="center"/>
    </xf>
    <xf numFmtId="176" fontId="33" fillId="2" borderId="6" xfId="0" applyNumberFormat="1" applyFont="1" applyFill="1" applyBorder="1" applyAlignment="1">
      <alignment horizontal="right" vertical="center"/>
    </xf>
    <xf numFmtId="176" fontId="33" fillId="2" borderId="1" xfId="0" applyNumberFormat="1" applyFont="1" applyFill="1" applyBorder="1" applyAlignment="1">
      <alignment horizontal="right" vertical="center"/>
    </xf>
    <xf numFmtId="176" fontId="33" fillId="2" borderId="4" xfId="0" applyNumberFormat="1" applyFont="1" applyFill="1" applyBorder="1" applyAlignment="1">
      <alignment horizontal="right" vertical="center"/>
    </xf>
    <xf numFmtId="176" fontId="33" fillId="2" borderId="2" xfId="0" applyNumberFormat="1" applyFont="1" applyFill="1" applyBorder="1" applyAlignment="1">
      <alignment horizontal="right" vertical="center"/>
    </xf>
    <xf numFmtId="176" fontId="30" fillId="2" borderId="17" xfId="0" applyNumberFormat="1" applyFont="1" applyFill="1" applyBorder="1" applyAlignment="1">
      <alignment horizontal="right" vertical="center"/>
    </xf>
    <xf numFmtId="176" fontId="30" fillId="2" borderId="31" xfId="0" applyNumberFormat="1" applyFont="1" applyFill="1" applyBorder="1" applyAlignment="1">
      <alignment horizontal="right" vertical="center"/>
    </xf>
    <xf numFmtId="176" fontId="30" fillId="2" borderId="4" xfId="0" applyNumberFormat="1" applyFont="1" applyFill="1" applyBorder="1" applyAlignment="1">
      <alignment horizontal="center" vertical="center"/>
    </xf>
    <xf numFmtId="176" fontId="30" fillId="2" borderId="2" xfId="0" applyNumberFormat="1" applyFont="1" applyFill="1" applyBorder="1" applyAlignment="1">
      <alignment horizontal="center" vertical="center"/>
    </xf>
    <xf numFmtId="176" fontId="30" fillId="2" borderId="5" xfId="0" applyNumberFormat="1" applyFont="1" applyFill="1" applyBorder="1" applyAlignment="1">
      <alignment horizontal="center" vertical="center"/>
    </xf>
    <xf numFmtId="176" fontId="30" fillId="2" borderId="6" xfId="0" applyNumberFormat="1" applyFont="1" applyFill="1" applyBorder="1" applyAlignment="1">
      <alignment horizontal="center" vertical="center"/>
    </xf>
    <xf numFmtId="176" fontId="30" fillId="2" borderId="1" xfId="0" applyNumberFormat="1" applyFont="1" applyFill="1" applyBorder="1" applyAlignment="1">
      <alignment horizontal="center" vertical="center"/>
    </xf>
    <xf numFmtId="176" fontId="30" fillId="2" borderId="7" xfId="0" applyNumberFormat="1" applyFont="1" applyFill="1" applyBorder="1" applyAlignment="1">
      <alignment horizontal="center" vertical="center"/>
    </xf>
    <xf numFmtId="180" fontId="28" fillId="2" borderId="2" xfId="0" applyNumberFormat="1" applyFont="1" applyFill="1" applyBorder="1" applyAlignment="1">
      <alignment horizontal="center" vertical="center"/>
    </xf>
    <xf numFmtId="180" fontId="28"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28575</xdr:colOff>
      <xdr:row>1</xdr:row>
      <xdr:rowOff>9525</xdr:rowOff>
    </xdr:from>
    <xdr:to>
      <xdr:col>99</xdr:col>
      <xdr:colOff>19050</xdr:colOff>
      <xdr:row>2</xdr:row>
      <xdr:rowOff>114300</xdr:rowOff>
    </xdr:to>
    <xdr:sp macro="" textlink="">
      <xdr:nvSpPr>
        <xdr:cNvPr id="3" name="吹き出し: 線 2">
          <a:extLst>
            <a:ext uri="{FF2B5EF4-FFF2-40B4-BE49-F238E27FC236}">
              <a16:creationId xmlns:a16="http://schemas.microsoft.com/office/drawing/2014/main" id="{6320D5CC-E324-4C61-A22B-F754FCF592E2}"/>
            </a:ext>
          </a:extLst>
        </xdr:cNvPr>
        <xdr:cNvSpPr/>
      </xdr:nvSpPr>
      <xdr:spPr>
        <a:xfrm>
          <a:off x="4029075" y="161925"/>
          <a:ext cx="2590800" cy="257175"/>
        </a:xfrm>
        <a:prstGeom prst="borderCallout1">
          <a:avLst>
            <a:gd name="adj1" fmla="val 60855"/>
            <a:gd name="adj2" fmla="val 67"/>
            <a:gd name="adj3" fmla="val 157725"/>
            <a:gd name="adj4" fmla="val -3639"/>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13</a:t>
          </a:r>
          <a:r>
            <a:rPr kumimoji="1" lang="ja-JP" altLang="en-US" sz="1100">
              <a:solidFill>
                <a:schemeClr val="tx1"/>
              </a:solidFill>
            </a:rPr>
            <a:t>桁の適格請求書発行事業者登録番号</a:t>
          </a:r>
        </a:p>
      </xdr:txBody>
    </xdr:sp>
    <xdr:clientData/>
  </xdr:twoCellAnchor>
  <xdr:twoCellAnchor>
    <xdr:from>
      <xdr:col>54</xdr:col>
      <xdr:colOff>9525</xdr:colOff>
      <xdr:row>5</xdr:row>
      <xdr:rowOff>95250</xdr:rowOff>
    </xdr:from>
    <xdr:to>
      <xdr:col>94</xdr:col>
      <xdr:colOff>47625</xdr:colOff>
      <xdr:row>9</xdr:row>
      <xdr:rowOff>133350</xdr:rowOff>
    </xdr:to>
    <xdr:sp macro="" textlink="">
      <xdr:nvSpPr>
        <xdr:cNvPr id="4" name="吹き出し: 線 3">
          <a:extLst>
            <a:ext uri="{FF2B5EF4-FFF2-40B4-BE49-F238E27FC236}">
              <a16:creationId xmlns:a16="http://schemas.microsoft.com/office/drawing/2014/main" id="{98E214A9-CB44-4DAB-89E9-DB205CECDBE1}"/>
            </a:ext>
          </a:extLst>
        </xdr:cNvPr>
        <xdr:cNvSpPr/>
      </xdr:nvSpPr>
      <xdr:spPr>
        <a:xfrm>
          <a:off x="3609975" y="857250"/>
          <a:ext cx="2705100" cy="647700"/>
        </a:xfrm>
        <a:prstGeom prst="borderCallout1">
          <a:avLst>
            <a:gd name="adj1" fmla="val 50641"/>
            <a:gd name="adj2" fmla="val -210"/>
            <a:gd name="adj3" fmla="val 77486"/>
            <a:gd name="adj4" fmla="val -6092"/>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消費税は切り捨てでお願いします。</a:t>
          </a:r>
          <a:endParaRPr kumimoji="1" lang="en-US" altLang="ja-JP" sz="1100">
            <a:solidFill>
              <a:schemeClr val="tx1"/>
            </a:solidFill>
          </a:endParaRPr>
        </a:p>
        <a:p>
          <a:pPr algn="l"/>
          <a:r>
            <a:rPr kumimoji="1" lang="en-US" altLang="ja-JP" sz="1100">
              <a:solidFill>
                <a:schemeClr val="tx1"/>
              </a:solidFill>
            </a:rPr>
            <a:t>(PC</a:t>
          </a:r>
          <a:r>
            <a:rPr kumimoji="1" lang="ja-JP" altLang="en-US" sz="1100">
              <a:solidFill>
                <a:schemeClr val="tx1"/>
              </a:solidFill>
            </a:rPr>
            <a:t>で入力の場合、自動計算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xdr:col>
      <xdr:colOff>57150</xdr:colOff>
      <xdr:row>19</xdr:row>
      <xdr:rowOff>66675</xdr:rowOff>
    </xdr:from>
    <xdr:to>
      <xdr:col>69</xdr:col>
      <xdr:colOff>57150</xdr:colOff>
      <xdr:row>24</xdr:row>
      <xdr:rowOff>38100</xdr:rowOff>
    </xdr:to>
    <xdr:sp macro="" textlink="">
      <xdr:nvSpPr>
        <xdr:cNvPr id="5" name="吹き出し: 線 4">
          <a:extLst>
            <a:ext uri="{FF2B5EF4-FFF2-40B4-BE49-F238E27FC236}">
              <a16:creationId xmlns:a16="http://schemas.microsoft.com/office/drawing/2014/main" id="{BDC669CF-291F-452A-B64E-7F0785EA2AEE}"/>
            </a:ext>
          </a:extLst>
        </xdr:cNvPr>
        <xdr:cNvSpPr/>
      </xdr:nvSpPr>
      <xdr:spPr>
        <a:xfrm>
          <a:off x="257175" y="2962275"/>
          <a:ext cx="4400550" cy="733425"/>
        </a:xfrm>
        <a:prstGeom prst="borderCallout1">
          <a:avLst>
            <a:gd name="adj1" fmla="val 13"/>
            <a:gd name="adj2" fmla="val 635"/>
            <a:gd name="adj3" fmla="val -26936"/>
            <a:gd name="adj4" fmla="val 1481"/>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工事内容欄に工事種別を入力又は記入をお願いします。</a:t>
          </a:r>
          <a:endParaRPr kumimoji="1" lang="en-US" altLang="ja-JP" sz="1100">
            <a:solidFill>
              <a:schemeClr val="tx1"/>
            </a:solidFill>
          </a:endParaRPr>
        </a:p>
        <a:p>
          <a:pPr algn="l"/>
          <a:r>
            <a:rPr kumimoji="1" lang="ja-JP" altLang="en-US" sz="1100">
              <a:solidFill>
                <a:schemeClr val="tx1"/>
              </a:solidFill>
            </a:rPr>
            <a:t>入りきらない場合は、出来高内訳書</a:t>
          </a:r>
          <a:r>
            <a:rPr kumimoji="1" lang="en-US" altLang="ja-JP" sz="1100">
              <a:solidFill>
                <a:schemeClr val="tx1"/>
              </a:solidFill>
            </a:rPr>
            <a:t>(</a:t>
          </a:r>
          <a:r>
            <a:rPr kumimoji="1" lang="ja-JP" altLang="en-US" sz="1100">
              <a:solidFill>
                <a:schemeClr val="tx1"/>
              </a:solidFill>
            </a:rPr>
            <a:t>弊社書式</a:t>
          </a:r>
          <a:r>
            <a:rPr kumimoji="1" lang="en-US" altLang="ja-JP" sz="1100">
              <a:solidFill>
                <a:schemeClr val="tx1"/>
              </a:solidFill>
            </a:rPr>
            <a:t>)</a:t>
          </a:r>
          <a:r>
            <a:rPr kumimoji="1" lang="ja-JP" altLang="en-US" sz="1100">
              <a:solidFill>
                <a:schemeClr val="tx1"/>
              </a:solidFill>
            </a:rPr>
            <a:t>をご利用ください。</a:t>
          </a:r>
        </a:p>
      </xdr:txBody>
    </xdr:sp>
    <xdr:clientData/>
  </xdr:twoCellAnchor>
  <xdr:twoCellAnchor>
    <xdr:from>
      <xdr:col>21</xdr:col>
      <xdr:colOff>47624</xdr:colOff>
      <xdr:row>27</xdr:row>
      <xdr:rowOff>114301</xdr:rowOff>
    </xdr:from>
    <xdr:to>
      <xdr:col>67</xdr:col>
      <xdr:colOff>28575</xdr:colOff>
      <xdr:row>31</xdr:row>
      <xdr:rowOff>76200</xdr:rowOff>
    </xdr:to>
    <xdr:sp macro="" textlink="">
      <xdr:nvSpPr>
        <xdr:cNvPr id="7" name="吹き出し: 線 6">
          <a:extLst>
            <a:ext uri="{FF2B5EF4-FFF2-40B4-BE49-F238E27FC236}">
              <a16:creationId xmlns:a16="http://schemas.microsoft.com/office/drawing/2014/main" id="{56EA79AB-0DEA-422F-94B9-1EDDD9D3D90B}"/>
            </a:ext>
          </a:extLst>
        </xdr:cNvPr>
        <xdr:cNvSpPr/>
      </xdr:nvSpPr>
      <xdr:spPr>
        <a:xfrm>
          <a:off x="1447799" y="4229101"/>
          <a:ext cx="3048001" cy="571499"/>
        </a:xfrm>
        <a:prstGeom prst="borderCallout1">
          <a:avLst>
            <a:gd name="adj1" fmla="val 123279"/>
            <a:gd name="adj2" fmla="val 101788"/>
            <a:gd name="adj3" fmla="val 96814"/>
            <a:gd name="adj4" fmla="val 99919"/>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注文書発行の場合、注文金額と同額となります。</a:t>
          </a:r>
          <a:r>
            <a:rPr kumimoji="1" lang="en-US" altLang="ja-JP" sz="1100">
              <a:solidFill>
                <a:schemeClr val="tx1"/>
              </a:solidFill>
            </a:rPr>
            <a:t>(PC</a:t>
          </a:r>
          <a:r>
            <a:rPr kumimoji="1" lang="ja-JP" altLang="en-US" sz="1100">
              <a:solidFill>
                <a:schemeClr val="tx1"/>
              </a:solidFill>
            </a:rPr>
            <a:t>で入力の場合、自動計算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102</xdr:col>
      <xdr:colOff>47626</xdr:colOff>
      <xdr:row>0</xdr:row>
      <xdr:rowOff>66676</xdr:rowOff>
    </xdr:from>
    <xdr:to>
      <xdr:col>146</xdr:col>
      <xdr:colOff>0</xdr:colOff>
      <xdr:row>2</xdr:row>
      <xdr:rowOff>85725</xdr:rowOff>
    </xdr:to>
    <xdr:sp macro="" textlink="">
      <xdr:nvSpPr>
        <xdr:cNvPr id="8" name="吹き出し: 線 7">
          <a:extLst>
            <a:ext uri="{FF2B5EF4-FFF2-40B4-BE49-F238E27FC236}">
              <a16:creationId xmlns:a16="http://schemas.microsoft.com/office/drawing/2014/main" id="{76253D43-09AA-46B1-9728-C6E8FA18982F}"/>
            </a:ext>
          </a:extLst>
        </xdr:cNvPr>
        <xdr:cNvSpPr/>
      </xdr:nvSpPr>
      <xdr:spPr>
        <a:xfrm>
          <a:off x="6848476" y="66676"/>
          <a:ext cx="2886074" cy="323849"/>
        </a:xfrm>
        <a:prstGeom prst="borderCallout1">
          <a:avLst>
            <a:gd name="adj1" fmla="val 99744"/>
            <a:gd name="adj2" fmla="val 781"/>
            <a:gd name="adj3" fmla="val 160503"/>
            <a:gd name="adj4" fmla="val 7075"/>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西暦にて日付を入力又は記入してください</a:t>
          </a:r>
        </a:p>
      </xdr:txBody>
    </xdr:sp>
    <xdr:clientData/>
  </xdr:twoCellAnchor>
  <xdr:twoCellAnchor>
    <xdr:from>
      <xdr:col>73</xdr:col>
      <xdr:colOff>57150</xdr:colOff>
      <xdr:row>18</xdr:row>
      <xdr:rowOff>142876</xdr:rowOff>
    </xdr:from>
    <xdr:to>
      <xdr:col>104</xdr:col>
      <xdr:colOff>47625</xdr:colOff>
      <xdr:row>22</xdr:row>
      <xdr:rowOff>123825</xdr:rowOff>
    </xdr:to>
    <xdr:sp macro="" textlink="">
      <xdr:nvSpPr>
        <xdr:cNvPr id="9" name="吹き出し: 線 8">
          <a:extLst>
            <a:ext uri="{FF2B5EF4-FFF2-40B4-BE49-F238E27FC236}">
              <a16:creationId xmlns:a16="http://schemas.microsoft.com/office/drawing/2014/main" id="{FFF284AD-5A8A-4EFD-90EB-E4ACB63CC06E}"/>
            </a:ext>
          </a:extLst>
        </xdr:cNvPr>
        <xdr:cNvSpPr/>
      </xdr:nvSpPr>
      <xdr:spPr>
        <a:xfrm>
          <a:off x="4924425" y="2886076"/>
          <a:ext cx="2057400" cy="590549"/>
        </a:xfrm>
        <a:prstGeom prst="borderCallout1">
          <a:avLst>
            <a:gd name="adj1" fmla="val 132"/>
            <a:gd name="adj2" fmla="val 98114"/>
            <a:gd name="adj3" fmla="val 7583"/>
            <a:gd name="adj4" fmla="val 200214"/>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同率になります。</a:t>
          </a:r>
          <a:endParaRPr kumimoji="1" lang="en-US" altLang="ja-JP" sz="1100">
            <a:solidFill>
              <a:schemeClr val="tx1"/>
            </a:solidFill>
          </a:endParaRPr>
        </a:p>
        <a:p>
          <a:pPr algn="l"/>
          <a:r>
            <a:rPr kumimoji="1" lang="en-US" altLang="ja-JP" sz="1100">
              <a:solidFill>
                <a:schemeClr val="tx1"/>
              </a:solidFill>
            </a:rPr>
            <a:t>(PC</a:t>
          </a:r>
          <a:r>
            <a:rPr kumimoji="1" lang="ja-JP" altLang="en-US" sz="1100">
              <a:solidFill>
                <a:schemeClr val="tx1"/>
              </a:solidFill>
            </a:rPr>
            <a:t>で入力の場合、自動計算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121</xdr:col>
      <xdr:colOff>1</xdr:colOff>
      <xdr:row>4</xdr:row>
      <xdr:rowOff>19051</xdr:rowOff>
    </xdr:from>
    <xdr:to>
      <xdr:col>146</xdr:col>
      <xdr:colOff>47625</xdr:colOff>
      <xdr:row>11</xdr:row>
      <xdr:rowOff>28575</xdr:rowOff>
    </xdr:to>
    <xdr:sp macro="" textlink="">
      <xdr:nvSpPr>
        <xdr:cNvPr id="10" name="吹き出し: 線 9">
          <a:extLst>
            <a:ext uri="{FF2B5EF4-FFF2-40B4-BE49-F238E27FC236}">
              <a16:creationId xmlns:a16="http://schemas.microsoft.com/office/drawing/2014/main" id="{9D8F852F-B760-4528-BB13-BD422E0283C6}"/>
            </a:ext>
          </a:extLst>
        </xdr:cNvPr>
        <xdr:cNvSpPr/>
      </xdr:nvSpPr>
      <xdr:spPr>
        <a:xfrm>
          <a:off x="8067676" y="628651"/>
          <a:ext cx="1714499" cy="1076324"/>
        </a:xfrm>
        <a:prstGeom prst="borderCallout1">
          <a:avLst>
            <a:gd name="adj1" fmla="val 100907"/>
            <a:gd name="adj2" fmla="val -300"/>
            <a:gd name="adj3" fmla="val 124256"/>
            <a:gd name="adj4" fmla="val 619"/>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注文書に記載の工事№、注文№を入力又は記入</a:t>
          </a:r>
          <a:endParaRPr kumimoji="1" lang="en-US" altLang="ja-JP" sz="1100">
            <a:solidFill>
              <a:schemeClr val="tx1"/>
            </a:solidFill>
          </a:endParaRPr>
        </a:p>
        <a:p>
          <a:pPr algn="l"/>
          <a:r>
            <a:rPr kumimoji="1" lang="ja-JP" altLang="en-US" sz="1100">
              <a:solidFill>
                <a:schemeClr val="tx1"/>
              </a:solidFill>
            </a:rPr>
            <a:t>未契約の場合は空欄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右詰め</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56</xdr:col>
      <xdr:colOff>47625</xdr:colOff>
      <xdr:row>10</xdr:row>
      <xdr:rowOff>142876</xdr:rowOff>
    </xdr:from>
    <xdr:to>
      <xdr:col>105</xdr:col>
      <xdr:colOff>57150</xdr:colOff>
      <xdr:row>13</xdr:row>
      <xdr:rowOff>142876</xdr:rowOff>
    </xdr:to>
    <xdr:sp macro="" textlink="">
      <xdr:nvSpPr>
        <xdr:cNvPr id="11" name="吹き出し: 線 10">
          <a:extLst>
            <a:ext uri="{FF2B5EF4-FFF2-40B4-BE49-F238E27FC236}">
              <a16:creationId xmlns:a16="http://schemas.microsoft.com/office/drawing/2014/main" id="{5E02B9B0-4F24-4D8E-A34C-0243CB7B1A3C}"/>
            </a:ext>
          </a:extLst>
        </xdr:cNvPr>
        <xdr:cNvSpPr/>
      </xdr:nvSpPr>
      <xdr:spPr>
        <a:xfrm>
          <a:off x="3781425" y="1666876"/>
          <a:ext cx="3276600" cy="457200"/>
        </a:xfrm>
        <a:prstGeom prst="borderCallout1">
          <a:avLst>
            <a:gd name="adj1" fmla="val 2685"/>
            <a:gd name="adj2" fmla="val 99057"/>
            <a:gd name="adj3" fmla="val 33542"/>
            <a:gd name="adj4" fmla="val 111598"/>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取引先ｺｰﾄﾞが不明の場合、確認願います</a:t>
          </a:r>
          <a:r>
            <a:rPr kumimoji="1" lang="en-US" altLang="ja-JP" sz="1100">
              <a:solidFill>
                <a:schemeClr val="tx1"/>
              </a:solidFill>
            </a:rPr>
            <a:t>(</a:t>
          </a:r>
          <a:r>
            <a:rPr kumimoji="1" lang="ja-JP" altLang="en-US" sz="1100">
              <a:solidFill>
                <a:schemeClr val="tx1"/>
              </a:solidFill>
            </a:rPr>
            <a:t>右詰め</a:t>
          </a:r>
          <a:r>
            <a:rPr kumimoji="1" lang="en-US" altLang="ja-JP" sz="1100">
              <a:solidFill>
                <a:schemeClr val="tx1"/>
              </a:solidFill>
            </a:rPr>
            <a:t>)</a:t>
          </a:r>
        </a:p>
      </xdr:txBody>
    </xdr:sp>
    <xdr:clientData/>
  </xdr:twoCellAnchor>
  <xdr:twoCellAnchor>
    <xdr:from>
      <xdr:col>73</xdr:col>
      <xdr:colOff>57150</xdr:colOff>
      <xdr:row>22</xdr:row>
      <xdr:rowOff>123825</xdr:rowOff>
    </xdr:from>
    <xdr:to>
      <xdr:col>73</xdr:col>
      <xdr:colOff>64166</xdr:colOff>
      <xdr:row>32</xdr:row>
      <xdr:rowOff>70183</xdr:rowOff>
    </xdr:to>
    <xdr:cxnSp macro="">
      <xdr:nvCxnSpPr>
        <xdr:cNvPr id="13" name="直線コネクタ 12">
          <a:extLst>
            <a:ext uri="{FF2B5EF4-FFF2-40B4-BE49-F238E27FC236}">
              <a16:creationId xmlns:a16="http://schemas.microsoft.com/office/drawing/2014/main" id="{66FBC5C5-6037-AB08-0E10-D4C7986A62BA}"/>
            </a:ext>
          </a:extLst>
        </xdr:cNvPr>
        <xdr:cNvCxnSpPr>
          <a:endCxn id="43" idx="1"/>
        </xdr:cNvCxnSpPr>
      </xdr:nvCxnSpPr>
      <xdr:spPr>
        <a:xfrm>
          <a:off x="4924425" y="3476625"/>
          <a:ext cx="7016" cy="147035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9524</xdr:colOff>
      <xdr:row>15</xdr:row>
      <xdr:rowOff>0</xdr:rowOff>
    </xdr:from>
    <xdr:to>
      <xdr:col>145</xdr:col>
      <xdr:colOff>57149</xdr:colOff>
      <xdr:row>17</xdr:row>
      <xdr:rowOff>19049</xdr:rowOff>
    </xdr:to>
    <xdr:sp macro="" textlink="">
      <xdr:nvSpPr>
        <xdr:cNvPr id="15" name="吹き出し: 線 14">
          <a:extLst>
            <a:ext uri="{FF2B5EF4-FFF2-40B4-BE49-F238E27FC236}">
              <a16:creationId xmlns:a16="http://schemas.microsoft.com/office/drawing/2014/main" id="{A0C77838-C8EC-4293-BF2B-666F63149C5E}"/>
            </a:ext>
          </a:extLst>
        </xdr:cNvPr>
        <xdr:cNvSpPr/>
      </xdr:nvSpPr>
      <xdr:spPr>
        <a:xfrm>
          <a:off x="6743699" y="2286000"/>
          <a:ext cx="2981325" cy="323849"/>
        </a:xfrm>
        <a:prstGeom prst="borderCallout1">
          <a:avLst>
            <a:gd name="adj1" fmla="val -256"/>
            <a:gd name="adj2" fmla="val 666"/>
            <a:gd name="adj3" fmla="val -51262"/>
            <a:gd name="adj4" fmla="val 52148"/>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未契約で注文書がない場合、空欄となります</a:t>
          </a:r>
        </a:p>
      </xdr:txBody>
    </xdr:sp>
    <xdr:clientData/>
  </xdr:twoCellAnchor>
  <xdr:twoCellAnchor>
    <xdr:from>
      <xdr:col>75</xdr:col>
      <xdr:colOff>28575</xdr:colOff>
      <xdr:row>23</xdr:row>
      <xdr:rowOff>57150</xdr:rowOff>
    </xdr:from>
    <xdr:to>
      <xdr:col>104</xdr:col>
      <xdr:colOff>47625</xdr:colOff>
      <xdr:row>27</xdr:row>
      <xdr:rowOff>19050</xdr:rowOff>
    </xdr:to>
    <xdr:sp macro="" textlink="">
      <xdr:nvSpPr>
        <xdr:cNvPr id="17" name="吹き出し: 線 16">
          <a:extLst>
            <a:ext uri="{FF2B5EF4-FFF2-40B4-BE49-F238E27FC236}">
              <a16:creationId xmlns:a16="http://schemas.microsoft.com/office/drawing/2014/main" id="{70C5288F-392B-42B6-87BE-93A86E6DDBB7}"/>
            </a:ext>
          </a:extLst>
        </xdr:cNvPr>
        <xdr:cNvSpPr/>
      </xdr:nvSpPr>
      <xdr:spPr>
        <a:xfrm>
          <a:off x="5029200" y="3562350"/>
          <a:ext cx="1952625" cy="571500"/>
        </a:xfrm>
        <a:prstGeom prst="borderCallout1">
          <a:avLst>
            <a:gd name="adj1" fmla="val 2685"/>
            <a:gd name="adj2" fmla="val 99057"/>
            <a:gd name="adj3" fmla="val -68601"/>
            <a:gd name="adj4" fmla="val 163652"/>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同額になります</a:t>
          </a:r>
          <a:endParaRPr kumimoji="1" lang="en-US" altLang="ja-JP" sz="1100">
            <a:solidFill>
              <a:schemeClr val="tx1"/>
            </a:solidFill>
          </a:endParaRPr>
        </a:p>
        <a:p>
          <a:pPr algn="l"/>
          <a:r>
            <a:rPr kumimoji="1" lang="en-US" altLang="ja-JP" sz="1100">
              <a:solidFill>
                <a:schemeClr val="tx1"/>
              </a:solidFill>
            </a:rPr>
            <a:t>(PC</a:t>
          </a:r>
          <a:r>
            <a:rPr kumimoji="1" lang="ja-JP" altLang="en-US" sz="1100">
              <a:solidFill>
                <a:schemeClr val="tx1"/>
              </a:solidFill>
            </a:rPr>
            <a:t>で入力の場合、自動計算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83</xdr:col>
      <xdr:colOff>57150</xdr:colOff>
      <xdr:row>27</xdr:row>
      <xdr:rowOff>19050</xdr:rowOff>
    </xdr:from>
    <xdr:to>
      <xdr:col>83</xdr:col>
      <xdr:colOff>57150</xdr:colOff>
      <xdr:row>33</xdr:row>
      <xdr:rowOff>4763</xdr:rowOff>
    </xdr:to>
    <xdr:cxnSp macro="">
      <xdr:nvCxnSpPr>
        <xdr:cNvPr id="18" name="直線コネクタ 17">
          <a:extLst>
            <a:ext uri="{FF2B5EF4-FFF2-40B4-BE49-F238E27FC236}">
              <a16:creationId xmlns:a16="http://schemas.microsoft.com/office/drawing/2014/main" id="{A5E6047B-5F25-4FA5-8719-AAAF9E7CC37F}"/>
            </a:ext>
          </a:extLst>
        </xdr:cNvPr>
        <xdr:cNvCxnSpPr>
          <a:endCxn id="42" idx="2"/>
        </xdr:cNvCxnSpPr>
      </xdr:nvCxnSpPr>
      <xdr:spPr>
        <a:xfrm>
          <a:off x="5591175" y="4133850"/>
          <a:ext cx="0" cy="900113"/>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47625</xdr:colOff>
      <xdr:row>28</xdr:row>
      <xdr:rowOff>123825</xdr:rowOff>
    </xdr:from>
    <xdr:to>
      <xdr:col>143</xdr:col>
      <xdr:colOff>57150</xdr:colOff>
      <xdr:row>34</xdr:row>
      <xdr:rowOff>57150</xdr:rowOff>
    </xdr:to>
    <xdr:sp macro="" textlink="">
      <xdr:nvSpPr>
        <xdr:cNvPr id="33" name="吹き出し: 線 32">
          <a:extLst>
            <a:ext uri="{FF2B5EF4-FFF2-40B4-BE49-F238E27FC236}">
              <a16:creationId xmlns:a16="http://schemas.microsoft.com/office/drawing/2014/main" id="{D476DBF0-EC2D-49EB-B771-D61FF42C68F0}"/>
            </a:ext>
          </a:extLst>
        </xdr:cNvPr>
        <xdr:cNvSpPr/>
      </xdr:nvSpPr>
      <xdr:spPr>
        <a:xfrm>
          <a:off x="6581775" y="4391025"/>
          <a:ext cx="3009900" cy="847725"/>
        </a:xfrm>
        <a:prstGeom prst="borderCallout1">
          <a:avLst>
            <a:gd name="adj1" fmla="val -93613"/>
            <a:gd name="adj2" fmla="val 58953"/>
            <a:gd name="adj3" fmla="val 147"/>
            <a:gd name="adj4" fmla="val -81"/>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出来高払いの場合、出来高の</a:t>
          </a:r>
          <a:r>
            <a:rPr kumimoji="1" lang="en-US" altLang="ja-JP" sz="1100">
              <a:solidFill>
                <a:schemeClr val="tx1"/>
              </a:solidFill>
            </a:rPr>
            <a:t>90</a:t>
          </a:r>
          <a:r>
            <a:rPr kumimoji="1" lang="ja-JP" altLang="en-US" sz="1100">
              <a:solidFill>
                <a:schemeClr val="tx1"/>
              </a:solidFill>
            </a:rPr>
            <a:t>％</a:t>
          </a:r>
          <a:r>
            <a:rPr kumimoji="1" lang="en-US" altLang="ja-JP" sz="1100">
              <a:solidFill>
                <a:schemeClr val="tx1"/>
              </a:solidFill>
            </a:rPr>
            <a:t>1,000</a:t>
          </a:r>
          <a:r>
            <a:rPr kumimoji="1" lang="ja-JP" altLang="en-US" sz="1100">
              <a:solidFill>
                <a:schemeClr val="tx1"/>
              </a:solidFill>
            </a:rPr>
            <a:t>円未満切り捨てにてお願いします。</a:t>
          </a:r>
          <a:endParaRPr kumimoji="1" lang="en-US" altLang="ja-JP" sz="1100">
            <a:solidFill>
              <a:schemeClr val="tx1"/>
            </a:solidFill>
          </a:endParaRPr>
        </a:p>
        <a:p>
          <a:pPr algn="l"/>
          <a:r>
            <a:rPr kumimoji="1" lang="en-US" altLang="ja-JP" sz="1100">
              <a:solidFill>
                <a:schemeClr val="tx1"/>
              </a:solidFill>
            </a:rPr>
            <a:t>(PC</a:t>
          </a:r>
          <a:r>
            <a:rPr kumimoji="1" lang="ja-JP" altLang="en-US" sz="1100">
              <a:solidFill>
                <a:schemeClr val="tx1"/>
              </a:solidFill>
            </a:rPr>
            <a:t>にて入力の場合、自動計算</a:t>
          </a:r>
          <a:r>
            <a:rPr kumimoji="1" lang="en-US" altLang="ja-JP" sz="1100">
              <a:solidFill>
                <a:schemeClr val="tx1"/>
              </a:solidFill>
            </a:rPr>
            <a:t>)</a:t>
          </a:r>
        </a:p>
      </xdr:txBody>
    </xdr:sp>
    <xdr:clientData/>
  </xdr:twoCellAnchor>
  <xdr:twoCellAnchor>
    <xdr:from>
      <xdr:col>112</xdr:col>
      <xdr:colOff>57150</xdr:colOff>
      <xdr:row>35</xdr:row>
      <xdr:rowOff>28575</xdr:rowOff>
    </xdr:from>
    <xdr:to>
      <xdr:col>146</xdr:col>
      <xdr:colOff>47624</xdr:colOff>
      <xdr:row>40</xdr:row>
      <xdr:rowOff>38100</xdr:rowOff>
    </xdr:to>
    <xdr:sp macro="" textlink="">
      <xdr:nvSpPr>
        <xdr:cNvPr id="40" name="吹き出し: 線 39">
          <a:extLst>
            <a:ext uri="{FF2B5EF4-FFF2-40B4-BE49-F238E27FC236}">
              <a16:creationId xmlns:a16="http://schemas.microsoft.com/office/drawing/2014/main" id="{5BAA6F1B-20C2-4202-9378-F17231ECFE5C}"/>
            </a:ext>
          </a:extLst>
        </xdr:cNvPr>
        <xdr:cNvSpPr/>
      </xdr:nvSpPr>
      <xdr:spPr>
        <a:xfrm>
          <a:off x="7524750" y="5334000"/>
          <a:ext cx="2257424" cy="628650"/>
        </a:xfrm>
        <a:prstGeom prst="borderCallout1">
          <a:avLst>
            <a:gd name="adj1" fmla="val -231397"/>
            <a:gd name="adj2" fmla="val 90318"/>
            <a:gd name="adj3" fmla="val 147"/>
            <a:gd name="adj4" fmla="val 99919"/>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出来高払いにて、既に支払済みの金額があれば、入力又は記入</a:t>
          </a:r>
        </a:p>
      </xdr:txBody>
    </xdr:sp>
    <xdr:clientData/>
  </xdr:twoCellAnchor>
  <xdr:twoCellAnchor>
    <xdr:from>
      <xdr:col>123</xdr:col>
      <xdr:colOff>28575</xdr:colOff>
      <xdr:row>20</xdr:row>
      <xdr:rowOff>9525</xdr:rowOff>
    </xdr:from>
    <xdr:to>
      <xdr:col>144</xdr:col>
      <xdr:colOff>28575</xdr:colOff>
      <xdr:row>22</xdr:row>
      <xdr:rowOff>19050</xdr:rowOff>
    </xdr:to>
    <xdr:sp macro="" textlink="">
      <xdr:nvSpPr>
        <xdr:cNvPr id="41" name="楕円 40">
          <a:extLst>
            <a:ext uri="{FF2B5EF4-FFF2-40B4-BE49-F238E27FC236}">
              <a16:creationId xmlns:a16="http://schemas.microsoft.com/office/drawing/2014/main" id="{15DCCB84-5D1F-8E15-365D-88E508B74DC0}"/>
            </a:ext>
          </a:extLst>
        </xdr:cNvPr>
        <xdr:cNvSpPr/>
      </xdr:nvSpPr>
      <xdr:spPr>
        <a:xfrm>
          <a:off x="8229600" y="3057525"/>
          <a:ext cx="1400175" cy="314325"/>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57150</xdr:colOff>
      <xdr:row>32</xdr:row>
      <xdr:rowOff>28575</xdr:rowOff>
    </xdr:from>
    <xdr:to>
      <xdr:col>97</xdr:col>
      <xdr:colOff>47625</xdr:colOff>
      <xdr:row>33</xdr:row>
      <xdr:rowOff>133351</xdr:rowOff>
    </xdr:to>
    <xdr:sp macro="" textlink="">
      <xdr:nvSpPr>
        <xdr:cNvPr id="42" name="楕円 41">
          <a:extLst>
            <a:ext uri="{FF2B5EF4-FFF2-40B4-BE49-F238E27FC236}">
              <a16:creationId xmlns:a16="http://schemas.microsoft.com/office/drawing/2014/main" id="{2211D998-C6A0-46F5-A53E-94D53CBCCB53}"/>
            </a:ext>
          </a:extLst>
        </xdr:cNvPr>
        <xdr:cNvSpPr/>
      </xdr:nvSpPr>
      <xdr:spPr>
        <a:xfrm>
          <a:off x="5591175" y="4905375"/>
          <a:ext cx="923925" cy="25717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0</xdr:colOff>
      <xdr:row>32</xdr:row>
      <xdr:rowOff>38100</xdr:rowOff>
    </xdr:from>
    <xdr:to>
      <xdr:col>79</xdr:col>
      <xdr:colOff>38100</xdr:colOff>
      <xdr:row>33</xdr:row>
      <xdr:rowOff>104776</xdr:rowOff>
    </xdr:to>
    <xdr:sp macro="" textlink="">
      <xdr:nvSpPr>
        <xdr:cNvPr id="43" name="楕円 42">
          <a:extLst>
            <a:ext uri="{FF2B5EF4-FFF2-40B4-BE49-F238E27FC236}">
              <a16:creationId xmlns:a16="http://schemas.microsoft.com/office/drawing/2014/main" id="{908E2049-8CF5-49B3-980C-C24FA8A51772}"/>
            </a:ext>
          </a:extLst>
        </xdr:cNvPr>
        <xdr:cNvSpPr/>
      </xdr:nvSpPr>
      <xdr:spPr>
        <a:xfrm>
          <a:off x="4867275" y="4914900"/>
          <a:ext cx="438150" cy="21907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135</xdr:col>
      <xdr:colOff>47625</xdr:colOff>
      <xdr:row>18</xdr:row>
      <xdr:rowOff>104776</xdr:rowOff>
    </xdr:from>
    <xdr:to>
      <xdr:col>142</xdr:col>
      <xdr:colOff>28575</xdr:colOff>
      <xdr:row>20</xdr:row>
      <xdr:rowOff>9526</xdr:rowOff>
    </xdr:to>
    <xdr:sp macro="" textlink="">
      <xdr:nvSpPr>
        <xdr:cNvPr id="46" name="楕円 45">
          <a:extLst>
            <a:ext uri="{FF2B5EF4-FFF2-40B4-BE49-F238E27FC236}">
              <a16:creationId xmlns:a16="http://schemas.microsoft.com/office/drawing/2014/main" id="{B5D48736-A5F1-4007-B6D8-916ECDCDB037}"/>
            </a:ext>
          </a:extLst>
        </xdr:cNvPr>
        <xdr:cNvSpPr/>
      </xdr:nvSpPr>
      <xdr:spPr>
        <a:xfrm>
          <a:off x="9048750" y="2847976"/>
          <a:ext cx="447675" cy="209550"/>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9525</xdr:colOff>
      <xdr:row>5</xdr:row>
      <xdr:rowOff>28575</xdr:rowOff>
    </xdr:from>
    <xdr:to>
      <xdr:col>121</xdr:col>
      <xdr:colOff>0</xdr:colOff>
      <xdr:row>7</xdr:row>
      <xdr:rowOff>47625</xdr:rowOff>
    </xdr:to>
    <xdr:cxnSp macro="">
      <xdr:nvCxnSpPr>
        <xdr:cNvPr id="49" name="直線コネクタ 48">
          <a:extLst>
            <a:ext uri="{FF2B5EF4-FFF2-40B4-BE49-F238E27FC236}">
              <a16:creationId xmlns:a16="http://schemas.microsoft.com/office/drawing/2014/main" id="{4E0023CB-5B65-4EAD-90AB-279AA4A2F65F}"/>
            </a:ext>
          </a:extLst>
        </xdr:cNvPr>
        <xdr:cNvCxnSpPr/>
      </xdr:nvCxnSpPr>
      <xdr:spPr>
        <a:xfrm flipH="1">
          <a:off x="7277100" y="790575"/>
          <a:ext cx="790575" cy="32385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36</xdr:row>
      <xdr:rowOff>85725</xdr:rowOff>
    </xdr:from>
    <xdr:to>
      <xdr:col>111</xdr:col>
      <xdr:colOff>28575</xdr:colOff>
      <xdr:row>43</xdr:row>
      <xdr:rowOff>76200</xdr:rowOff>
    </xdr:to>
    <xdr:sp macro="" textlink="">
      <xdr:nvSpPr>
        <xdr:cNvPr id="53" name="正方形/長方形 52">
          <a:extLst>
            <a:ext uri="{FF2B5EF4-FFF2-40B4-BE49-F238E27FC236}">
              <a16:creationId xmlns:a16="http://schemas.microsoft.com/office/drawing/2014/main" id="{61047462-C642-56B2-14D1-C62A736371D8}"/>
            </a:ext>
          </a:extLst>
        </xdr:cNvPr>
        <xdr:cNvSpPr/>
      </xdr:nvSpPr>
      <xdr:spPr>
        <a:xfrm>
          <a:off x="247650" y="5514975"/>
          <a:ext cx="7181850" cy="8572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PC</a:t>
          </a:r>
          <a:r>
            <a:rPr kumimoji="1" lang="ja-JP" altLang="en-US" sz="1100">
              <a:solidFill>
                <a:schemeClr val="tx1"/>
              </a:solidFill>
            </a:rPr>
            <a:t>にて入力の場合、入力フォームにて入力と印刷して頂き、請求書シートの①提出用に押印後、提出願います。</a:t>
          </a:r>
          <a:endParaRPr kumimoji="1" lang="en-US" altLang="ja-JP" sz="1100">
            <a:solidFill>
              <a:schemeClr val="tx1"/>
            </a:solidFill>
          </a:endParaRPr>
        </a:p>
        <a:p>
          <a:pPr algn="l"/>
          <a:r>
            <a:rPr kumimoji="1" lang="ja-JP" altLang="en-US" sz="1100">
              <a:solidFill>
                <a:schemeClr val="tx1"/>
              </a:solidFill>
            </a:rPr>
            <a:t>手書きの場合は、請求書シートの①提出用を印刷後、記入押印し提出願います。</a:t>
          </a:r>
          <a:endParaRPr kumimoji="1" lang="en-US" altLang="ja-JP" sz="1100">
            <a:solidFill>
              <a:schemeClr val="tx1"/>
            </a:solidFill>
          </a:endParaRPr>
        </a:p>
        <a:p>
          <a:pPr algn="l"/>
          <a:r>
            <a:rPr kumimoji="1" lang="ja-JP" altLang="en-US" sz="1100">
              <a:solidFill>
                <a:schemeClr val="tx1"/>
              </a:solidFill>
            </a:rPr>
            <a:t>尚、左上の今回請求金額以外は全て非課税にて入力又は記入願います。</a:t>
          </a:r>
        </a:p>
      </xdr:txBody>
    </xdr:sp>
    <xdr:clientData/>
  </xdr:twoCellAnchor>
  <xdr:twoCellAnchor>
    <xdr:from>
      <xdr:col>16</xdr:col>
      <xdr:colOff>38100</xdr:colOff>
      <xdr:row>2</xdr:row>
      <xdr:rowOff>28575</xdr:rowOff>
    </xdr:from>
    <xdr:to>
      <xdr:col>53</xdr:col>
      <xdr:colOff>0</xdr:colOff>
      <xdr:row>3</xdr:row>
      <xdr:rowOff>133350</xdr:rowOff>
    </xdr:to>
    <xdr:sp macro="" textlink="">
      <xdr:nvSpPr>
        <xdr:cNvPr id="54" name="吹き出し: 線 53">
          <a:extLst>
            <a:ext uri="{FF2B5EF4-FFF2-40B4-BE49-F238E27FC236}">
              <a16:creationId xmlns:a16="http://schemas.microsoft.com/office/drawing/2014/main" id="{C3E167F7-6C69-4C09-BDD9-4BCC4D389405}"/>
            </a:ext>
          </a:extLst>
        </xdr:cNvPr>
        <xdr:cNvSpPr/>
      </xdr:nvSpPr>
      <xdr:spPr>
        <a:xfrm>
          <a:off x="1104900" y="333375"/>
          <a:ext cx="2428875" cy="257175"/>
        </a:xfrm>
        <a:prstGeom prst="borderCallout1">
          <a:avLst>
            <a:gd name="adj1" fmla="val 97892"/>
            <a:gd name="adj2" fmla="val 67"/>
            <a:gd name="adj3" fmla="val 172540"/>
            <a:gd name="adj4" fmla="val 28845"/>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今回請求金額欄は、税込となります</a:t>
          </a:r>
        </a:p>
      </xdr:txBody>
    </xdr:sp>
    <xdr:clientData/>
  </xdr:twoCellAnchor>
  <xdr:twoCellAnchor>
    <xdr:from>
      <xdr:col>0</xdr:col>
      <xdr:colOff>38100</xdr:colOff>
      <xdr:row>6</xdr:row>
      <xdr:rowOff>114300</xdr:rowOff>
    </xdr:from>
    <xdr:to>
      <xdr:col>14</xdr:col>
      <xdr:colOff>47625</xdr:colOff>
      <xdr:row>10</xdr:row>
      <xdr:rowOff>76200</xdr:rowOff>
    </xdr:to>
    <xdr:sp macro="" textlink="">
      <xdr:nvSpPr>
        <xdr:cNvPr id="26" name="吹き出し: 線 25">
          <a:extLst>
            <a:ext uri="{FF2B5EF4-FFF2-40B4-BE49-F238E27FC236}">
              <a16:creationId xmlns:a16="http://schemas.microsoft.com/office/drawing/2014/main" id="{89AAF2EF-4B39-4F54-B835-7414B889D2AB}"/>
            </a:ext>
          </a:extLst>
        </xdr:cNvPr>
        <xdr:cNvSpPr/>
      </xdr:nvSpPr>
      <xdr:spPr>
        <a:xfrm>
          <a:off x="38100" y="1028700"/>
          <a:ext cx="942975" cy="571500"/>
        </a:xfrm>
        <a:prstGeom prst="borderCallout1">
          <a:avLst>
            <a:gd name="adj1" fmla="val 98981"/>
            <a:gd name="adj2" fmla="val 48590"/>
            <a:gd name="adj3" fmla="val 118542"/>
            <a:gd name="adj4" fmla="val 79515"/>
          </a:avLst>
        </a:prstGeom>
        <a:solidFill>
          <a:schemeClr val="accent4">
            <a:lumMod val="20000"/>
            <a:lumOff val="80000"/>
          </a:schemeClr>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税率を入力又は記入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84F0D-3552-4D8E-8D52-8B3A43E0ECDD}">
  <sheetPr codeName="Sheet1"/>
  <dimension ref="A1:EQ95"/>
  <sheetViews>
    <sheetView workbookViewId="0">
      <selection activeCell="BH5" sqref="BH5:CT6"/>
    </sheetView>
  </sheetViews>
  <sheetFormatPr defaultRowHeight="11.25" x14ac:dyDescent="0.4"/>
  <cols>
    <col min="1" max="195" width="0.875" style="1" customWidth="1"/>
    <col min="196" max="16384" width="9" style="1"/>
  </cols>
  <sheetData>
    <row r="1" spans="1:147" ht="12" customHeight="1" x14ac:dyDescent="0.4">
      <c r="A1" s="11"/>
      <c r="B1" s="120" t="s">
        <v>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1"/>
      <c r="AN1" s="121" t="s">
        <v>2</v>
      </c>
      <c r="AO1" s="121"/>
      <c r="AP1" s="121"/>
      <c r="AQ1" s="121"/>
      <c r="AR1" s="11"/>
      <c r="AS1" s="11"/>
      <c r="AT1" s="11"/>
      <c r="AU1" s="11"/>
      <c r="AV1" s="11"/>
      <c r="AW1" s="11"/>
      <c r="AX1" s="11"/>
      <c r="AY1" s="11"/>
      <c r="AZ1" s="11"/>
      <c r="BA1" s="11"/>
      <c r="BB1" s="122" t="s">
        <v>52</v>
      </c>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1"/>
      <c r="CV1" s="11"/>
      <c r="CW1" s="28"/>
      <c r="CX1" s="11"/>
      <c r="CY1" s="11"/>
      <c r="CZ1" s="11"/>
      <c r="DA1" s="11"/>
      <c r="DB1" s="11"/>
      <c r="DC1" s="29"/>
      <c r="DD1" s="29"/>
      <c r="DE1" s="29"/>
      <c r="DF1" s="29"/>
      <c r="DG1" s="29"/>
      <c r="DH1" s="29"/>
      <c r="DI1" s="29"/>
      <c r="DJ1" s="29"/>
      <c r="DK1" s="29"/>
      <c r="DL1" s="29"/>
      <c r="DM1" s="29"/>
      <c r="DN1" s="29"/>
      <c r="DO1" s="30"/>
      <c r="DP1" s="30"/>
      <c r="DQ1" s="29"/>
      <c r="DR1" s="29"/>
      <c r="DS1" s="29"/>
      <c r="DT1" s="29"/>
      <c r="DU1" s="29"/>
      <c r="DV1" s="29"/>
      <c r="DW1" s="30"/>
      <c r="DX1" s="30"/>
      <c r="DY1" s="29"/>
      <c r="DZ1" s="29"/>
      <c r="EA1" s="29"/>
      <c r="EB1" s="29"/>
      <c r="EC1" s="29"/>
      <c r="ED1" s="29"/>
      <c r="EE1" s="30"/>
      <c r="EF1" s="30"/>
      <c r="EG1" s="11"/>
      <c r="EH1" s="11"/>
      <c r="EI1" s="11"/>
      <c r="EJ1" s="11"/>
      <c r="EK1" s="11"/>
      <c r="EL1" s="11"/>
      <c r="EM1" s="11"/>
      <c r="EN1" s="11"/>
      <c r="EO1" s="11"/>
      <c r="EP1" s="11"/>
      <c r="EQ1" s="11"/>
    </row>
    <row r="2" spans="1:147" ht="12" customHeight="1" x14ac:dyDescent="0.4">
      <c r="A2" s="11"/>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1"/>
      <c r="AN2" s="121"/>
      <c r="AO2" s="121"/>
      <c r="AP2" s="121"/>
      <c r="AQ2" s="121"/>
      <c r="AR2" s="11"/>
      <c r="AS2" s="11"/>
      <c r="AT2" s="11"/>
      <c r="AU2" s="11"/>
      <c r="AV2" s="11"/>
      <c r="AW2" s="11"/>
      <c r="AX2" s="11"/>
      <c r="AY2" s="11"/>
      <c r="AZ2" s="11"/>
      <c r="BA2" s="11"/>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1"/>
      <c r="CV2" s="11"/>
      <c r="CW2" s="11"/>
      <c r="CX2" s="11"/>
      <c r="CY2" s="11"/>
      <c r="CZ2" s="11"/>
      <c r="DA2" s="11"/>
      <c r="DB2" s="11"/>
      <c r="DC2" s="29"/>
      <c r="DD2" s="29"/>
      <c r="DE2" s="29"/>
      <c r="DF2" s="29"/>
      <c r="DG2" s="29"/>
      <c r="DH2" s="29"/>
      <c r="DI2" s="29"/>
      <c r="DJ2" s="29"/>
      <c r="DK2" s="29"/>
      <c r="DL2" s="29"/>
      <c r="DM2" s="29"/>
      <c r="DN2" s="29"/>
      <c r="DO2" s="30"/>
      <c r="DP2" s="30"/>
      <c r="DQ2" s="29"/>
      <c r="DR2" s="29"/>
      <c r="DS2" s="29"/>
      <c r="DT2" s="29"/>
      <c r="DU2" s="29"/>
      <c r="DV2" s="29"/>
      <c r="DW2" s="30"/>
      <c r="DX2" s="30"/>
      <c r="DY2" s="29"/>
      <c r="DZ2" s="29"/>
      <c r="EA2" s="29"/>
      <c r="EB2" s="29"/>
      <c r="EC2" s="29"/>
      <c r="ED2" s="29"/>
      <c r="EE2" s="30"/>
      <c r="EF2" s="30"/>
      <c r="EG2" s="11"/>
      <c r="EH2" s="11"/>
      <c r="EI2" s="11"/>
      <c r="EJ2" s="11"/>
      <c r="EK2" s="11"/>
      <c r="EL2" s="11"/>
      <c r="EM2" s="11"/>
      <c r="EN2" s="11"/>
      <c r="EO2" s="11"/>
      <c r="EP2" s="11"/>
      <c r="EQ2" s="11"/>
    </row>
    <row r="3" spans="1:147" ht="12" customHeight="1" x14ac:dyDescent="0.4">
      <c r="A3" s="1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10"/>
      <c r="AN3" s="10"/>
      <c r="AO3" s="10"/>
      <c r="AP3" s="10"/>
      <c r="AQ3" s="10"/>
      <c r="AR3" s="10"/>
      <c r="AS3" s="11"/>
      <c r="AT3" s="11"/>
      <c r="AU3" s="11"/>
      <c r="AV3" s="11"/>
      <c r="AW3" s="11"/>
      <c r="AX3" s="11"/>
      <c r="AY3" s="11"/>
      <c r="AZ3" s="11"/>
      <c r="BA3" s="11"/>
      <c r="BB3" s="32"/>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2"/>
      <c r="CT3" s="32"/>
      <c r="CU3" s="32"/>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row>
    <row r="4" spans="1:147" ht="12" customHeight="1" x14ac:dyDescent="0.4">
      <c r="A4" s="11"/>
      <c r="B4" s="157" t="s">
        <v>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1"/>
      <c r="AN4" s="11"/>
      <c r="AO4" s="11"/>
      <c r="AP4" s="11"/>
      <c r="AQ4" s="11"/>
      <c r="AR4" s="11"/>
      <c r="AS4" s="11"/>
      <c r="AT4" s="11"/>
      <c r="AU4" s="11"/>
      <c r="AV4" s="11"/>
      <c r="AW4" s="11"/>
      <c r="AX4" s="11"/>
      <c r="AY4" s="11"/>
      <c r="AZ4" s="11"/>
      <c r="BA4" s="11"/>
      <c r="BB4" s="11"/>
      <c r="BC4" s="158" t="s">
        <v>53</v>
      </c>
      <c r="BD4" s="158"/>
      <c r="BE4" s="158"/>
      <c r="BF4" s="158"/>
      <c r="BG4" s="158"/>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32"/>
      <c r="CV4" s="11"/>
      <c r="CW4" s="138" t="s">
        <v>54</v>
      </c>
      <c r="CX4" s="139"/>
      <c r="CY4" s="139"/>
      <c r="CZ4" s="139"/>
      <c r="DA4" s="139"/>
      <c r="DB4" s="139"/>
      <c r="DC4" s="140"/>
      <c r="DD4" s="141"/>
      <c r="DE4" s="141"/>
      <c r="DF4" s="141"/>
      <c r="DG4" s="141"/>
      <c r="DH4" s="141"/>
      <c r="DI4" s="141"/>
      <c r="DJ4" s="141"/>
      <c r="DK4" s="141"/>
      <c r="DL4" s="141"/>
      <c r="DM4" s="141"/>
      <c r="DN4" s="142"/>
      <c r="DO4" s="146" t="s">
        <v>27</v>
      </c>
      <c r="DP4" s="147"/>
      <c r="DQ4" s="140"/>
      <c r="DR4" s="141"/>
      <c r="DS4" s="141"/>
      <c r="DT4" s="141"/>
      <c r="DU4" s="141"/>
      <c r="DV4" s="142"/>
      <c r="DW4" s="146" t="s">
        <v>59</v>
      </c>
      <c r="DX4" s="147"/>
      <c r="DY4" s="140"/>
      <c r="DZ4" s="141"/>
      <c r="EA4" s="141"/>
      <c r="EB4" s="141"/>
      <c r="EC4" s="141"/>
      <c r="ED4" s="142"/>
      <c r="EE4" s="146" t="s">
        <v>29</v>
      </c>
      <c r="EF4" s="147"/>
      <c r="EG4" s="11"/>
      <c r="EH4" s="11"/>
      <c r="EI4" s="11"/>
      <c r="EJ4" s="11"/>
      <c r="EK4" s="11"/>
      <c r="EL4" s="11"/>
      <c r="EM4" s="11"/>
      <c r="EN4" s="11"/>
      <c r="EO4" s="11"/>
      <c r="EP4" s="11"/>
      <c r="EQ4" s="11"/>
    </row>
    <row r="5" spans="1:147" ht="12" customHeight="1" x14ac:dyDescent="0.4">
      <c r="A5" s="11"/>
      <c r="B5" s="123" t="s">
        <v>3</v>
      </c>
      <c r="C5" s="123"/>
      <c r="D5" s="123"/>
      <c r="E5" s="123"/>
      <c r="F5" s="123"/>
      <c r="G5" s="123"/>
      <c r="H5" s="123"/>
      <c r="I5" s="123"/>
      <c r="J5" s="123"/>
      <c r="K5" s="123"/>
      <c r="L5" s="123"/>
      <c r="M5" s="123"/>
      <c r="N5" s="123"/>
      <c r="O5" s="123"/>
      <c r="P5" s="123"/>
      <c r="Q5" s="124"/>
      <c r="R5" s="125" t="str">
        <f>IFERROR(R7+R9,"")</f>
        <v/>
      </c>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7"/>
      <c r="BB5" s="11"/>
      <c r="BC5" s="131" t="s">
        <v>39</v>
      </c>
      <c r="BD5" s="131"/>
      <c r="BE5" s="131"/>
      <c r="BF5" s="131"/>
      <c r="BG5" s="131"/>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1"/>
      <c r="CV5" s="11"/>
      <c r="CW5" s="139"/>
      <c r="CX5" s="139"/>
      <c r="CY5" s="139"/>
      <c r="CZ5" s="139"/>
      <c r="DA5" s="139"/>
      <c r="DB5" s="139"/>
      <c r="DC5" s="143"/>
      <c r="DD5" s="144"/>
      <c r="DE5" s="144"/>
      <c r="DF5" s="144"/>
      <c r="DG5" s="144"/>
      <c r="DH5" s="144"/>
      <c r="DI5" s="144"/>
      <c r="DJ5" s="144"/>
      <c r="DK5" s="144"/>
      <c r="DL5" s="144"/>
      <c r="DM5" s="144"/>
      <c r="DN5" s="145"/>
      <c r="DO5" s="148"/>
      <c r="DP5" s="149"/>
      <c r="DQ5" s="143"/>
      <c r="DR5" s="144"/>
      <c r="DS5" s="144"/>
      <c r="DT5" s="144"/>
      <c r="DU5" s="144"/>
      <c r="DV5" s="145"/>
      <c r="DW5" s="148"/>
      <c r="DX5" s="149"/>
      <c r="DY5" s="143"/>
      <c r="DZ5" s="144"/>
      <c r="EA5" s="144"/>
      <c r="EB5" s="144"/>
      <c r="EC5" s="144"/>
      <c r="ED5" s="145"/>
      <c r="EE5" s="148"/>
      <c r="EF5" s="149"/>
      <c r="EG5" s="34"/>
      <c r="EH5" s="34"/>
      <c r="EI5" s="34"/>
      <c r="EJ5" s="34"/>
      <c r="EK5" s="34"/>
      <c r="EL5" s="34"/>
      <c r="EM5" s="34"/>
      <c r="EN5" s="34"/>
      <c r="EO5" s="34"/>
      <c r="EP5" s="34"/>
      <c r="EQ5" s="11"/>
    </row>
    <row r="6" spans="1:147" ht="12" customHeight="1" x14ac:dyDescent="0.4">
      <c r="A6" s="11"/>
      <c r="B6" s="123"/>
      <c r="C6" s="123"/>
      <c r="D6" s="123"/>
      <c r="E6" s="123"/>
      <c r="F6" s="123"/>
      <c r="G6" s="123"/>
      <c r="H6" s="123"/>
      <c r="I6" s="123"/>
      <c r="J6" s="123"/>
      <c r="K6" s="123"/>
      <c r="L6" s="123"/>
      <c r="M6" s="123"/>
      <c r="N6" s="123"/>
      <c r="O6" s="123"/>
      <c r="P6" s="123"/>
      <c r="Q6" s="124"/>
      <c r="R6" s="128"/>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30"/>
      <c r="BB6" s="11"/>
      <c r="BC6" s="131"/>
      <c r="BD6" s="131"/>
      <c r="BE6" s="131"/>
      <c r="BF6" s="131"/>
      <c r="BG6" s="131"/>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1"/>
      <c r="CV6" s="11"/>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4"/>
      <c r="EH6" s="34"/>
      <c r="EI6" s="34"/>
      <c r="EJ6" s="34"/>
      <c r="EK6" s="34"/>
      <c r="EL6" s="34"/>
      <c r="EM6" s="34"/>
      <c r="EN6" s="34"/>
      <c r="EO6" s="34"/>
      <c r="EP6" s="34"/>
      <c r="EQ6" s="11"/>
    </row>
    <row r="7" spans="1:147" ht="12" customHeight="1" x14ac:dyDescent="0.4">
      <c r="A7" s="11"/>
      <c r="B7" s="123" t="s">
        <v>43</v>
      </c>
      <c r="C7" s="123"/>
      <c r="D7" s="123"/>
      <c r="E7" s="123"/>
      <c r="F7" s="123"/>
      <c r="G7" s="123"/>
      <c r="H7" s="123"/>
      <c r="I7" s="123"/>
      <c r="J7" s="123"/>
      <c r="K7" s="123"/>
      <c r="L7" s="123"/>
      <c r="M7" s="123"/>
      <c r="N7" s="123"/>
      <c r="O7" s="123"/>
      <c r="P7" s="123"/>
      <c r="Q7" s="123"/>
      <c r="R7" s="125" t="str">
        <f>IF(DL27=0,"",DL27)</f>
        <v/>
      </c>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7"/>
      <c r="BB7" s="11"/>
      <c r="BC7" s="131" t="s">
        <v>41</v>
      </c>
      <c r="BD7" s="131"/>
      <c r="BE7" s="131"/>
      <c r="BF7" s="131"/>
      <c r="BG7" s="131"/>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56"/>
      <c r="CS7" s="156"/>
      <c r="CT7" s="156"/>
      <c r="CU7" s="11"/>
      <c r="CV7" s="11"/>
      <c r="CW7" s="28"/>
      <c r="CX7" s="11"/>
      <c r="CY7" s="11"/>
      <c r="CZ7" s="11"/>
      <c r="DA7" s="11"/>
      <c r="DB7" s="11"/>
      <c r="DC7" s="29"/>
      <c r="DD7" s="29"/>
      <c r="DE7" s="29"/>
      <c r="DF7" s="29"/>
      <c r="DG7" s="29"/>
      <c r="DH7" s="29"/>
      <c r="DI7" s="29"/>
      <c r="DJ7" s="29"/>
      <c r="DK7" s="29"/>
      <c r="DL7" s="29"/>
      <c r="DM7" s="29"/>
      <c r="DN7" s="29"/>
      <c r="DO7" s="30"/>
      <c r="DP7" s="30"/>
      <c r="DQ7" s="29"/>
      <c r="DR7" s="29"/>
      <c r="DS7" s="29"/>
      <c r="DT7" s="29"/>
      <c r="DU7" s="29"/>
      <c r="DV7" s="29"/>
      <c r="DW7" s="30"/>
      <c r="DX7" s="30"/>
      <c r="DY7" s="29"/>
      <c r="DZ7" s="29"/>
      <c r="EA7" s="29"/>
      <c r="EB7" s="29"/>
      <c r="EC7" s="29"/>
      <c r="ED7" s="29"/>
      <c r="EE7" s="30"/>
      <c r="EF7" s="30"/>
      <c r="EG7" s="35"/>
      <c r="EH7" s="35"/>
      <c r="EI7" s="35"/>
      <c r="EJ7" s="35"/>
      <c r="EK7" s="35"/>
      <c r="EL7" s="35"/>
      <c r="EM7" s="35"/>
      <c r="EN7" s="35"/>
      <c r="EO7" s="35"/>
      <c r="EP7" s="34"/>
      <c r="EQ7" s="11"/>
    </row>
    <row r="8" spans="1:147" ht="12" customHeight="1" x14ac:dyDescent="0.4">
      <c r="A8" s="11"/>
      <c r="B8" s="123"/>
      <c r="C8" s="123"/>
      <c r="D8" s="123"/>
      <c r="E8" s="123"/>
      <c r="F8" s="123"/>
      <c r="G8" s="123"/>
      <c r="H8" s="123"/>
      <c r="I8" s="123"/>
      <c r="J8" s="123"/>
      <c r="K8" s="123"/>
      <c r="L8" s="123"/>
      <c r="M8" s="123"/>
      <c r="N8" s="123"/>
      <c r="O8" s="123"/>
      <c r="P8" s="123"/>
      <c r="Q8" s="123"/>
      <c r="R8" s="128"/>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30"/>
      <c r="BB8" s="11"/>
      <c r="BC8" s="131"/>
      <c r="BD8" s="131"/>
      <c r="BE8" s="131"/>
      <c r="BF8" s="131"/>
      <c r="BG8" s="131"/>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56"/>
      <c r="CS8" s="156"/>
      <c r="CT8" s="156"/>
      <c r="CU8" s="11"/>
      <c r="CV8" s="11"/>
      <c r="CW8" s="74" t="s">
        <v>63</v>
      </c>
      <c r="CX8" s="75"/>
      <c r="CY8" s="75"/>
      <c r="CZ8" s="75"/>
      <c r="DA8" s="75"/>
      <c r="DB8" s="75"/>
      <c r="DC8" s="76"/>
      <c r="DD8" s="150"/>
      <c r="DE8" s="151"/>
      <c r="DF8" s="151"/>
      <c r="DG8" s="151"/>
      <c r="DH8" s="151"/>
      <c r="DI8" s="151"/>
      <c r="DJ8" s="151"/>
      <c r="DK8" s="151"/>
      <c r="DL8" s="151"/>
      <c r="DM8" s="151"/>
      <c r="DN8" s="151"/>
      <c r="DO8" s="151"/>
      <c r="DP8" s="151"/>
      <c r="DQ8" s="151"/>
      <c r="DR8" s="151"/>
      <c r="DS8" s="151"/>
      <c r="DT8" s="151"/>
      <c r="DU8" s="151"/>
      <c r="DV8" s="151"/>
      <c r="DW8" s="151"/>
      <c r="DX8" s="154"/>
      <c r="DY8" s="29"/>
      <c r="DZ8" s="36"/>
      <c r="EA8" s="29"/>
      <c r="EB8" s="29"/>
      <c r="EC8" s="29"/>
      <c r="ED8" s="29"/>
      <c r="EE8" s="30"/>
      <c r="EF8" s="30"/>
      <c r="EG8" s="35"/>
      <c r="EH8" s="35"/>
      <c r="EI8" s="35"/>
      <c r="EJ8" s="35"/>
      <c r="EK8" s="35"/>
      <c r="EL8" s="35"/>
      <c r="EM8" s="35"/>
      <c r="EN8" s="35"/>
      <c r="EO8" s="35"/>
      <c r="EP8" s="34"/>
      <c r="EQ8" s="11"/>
    </row>
    <row r="9" spans="1:147" ht="12" customHeight="1" x14ac:dyDescent="0.4">
      <c r="A9" s="11"/>
      <c r="B9" s="123" t="s">
        <v>4</v>
      </c>
      <c r="C9" s="123"/>
      <c r="D9" s="123"/>
      <c r="E9" s="123"/>
      <c r="F9" s="123"/>
      <c r="G9" s="123"/>
      <c r="H9" s="123"/>
      <c r="I9" s="123"/>
      <c r="J9" s="123"/>
      <c r="K9" s="123"/>
      <c r="L9" s="123"/>
      <c r="M9" s="123"/>
      <c r="N9" s="123"/>
      <c r="O9" s="123"/>
      <c r="P9" s="123"/>
      <c r="Q9" s="123"/>
      <c r="R9" s="125" t="str">
        <f>IFERROR(ROUNDDOWN(R7*M11,0),"")</f>
        <v/>
      </c>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7"/>
      <c r="BB9" s="11"/>
      <c r="BC9" s="131" t="s">
        <v>40</v>
      </c>
      <c r="BD9" s="131"/>
      <c r="BE9" s="131"/>
      <c r="BF9" s="131"/>
      <c r="BG9" s="131"/>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1"/>
      <c r="CV9" s="11"/>
      <c r="CW9" s="72"/>
      <c r="CX9" s="73"/>
      <c r="CY9" s="73"/>
      <c r="CZ9" s="73"/>
      <c r="DA9" s="73"/>
      <c r="DB9" s="73"/>
      <c r="DC9" s="77"/>
      <c r="DD9" s="152"/>
      <c r="DE9" s="153"/>
      <c r="DF9" s="153"/>
      <c r="DG9" s="153"/>
      <c r="DH9" s="153"/>
      <c r="DI9" s="153"/>
      <c r="DJ9" s="153"/>
      <c r="DK9" s="153"/>
      <c r="DL9" s="153"/>
      <c r="DM9" s="153"/>
      <c r="DN9" s="153"/>
      <c r="DO9" s="153"/>
      <c r="DP9" s="153"/>
      <c r="DQ9" s="153"/>
      <c r="DR9" s="153"/>
      <c r="DS9" s="153"/>
      <c r="DT9" s="153"/>
      <c r="DU9" s="153"/>
      <c r="DV9" s="153"/>
      <c r="DW9" s="153"/>
      <c r="DX9" s="155"/>
      <c r="DY9" s="35"/>
      <c r="DZ9" s="37"/>
      <c r="EA9" s="35"/>
      <c r="EB9" s="35"/>
      <c r="EC9" s="35"/>
      <c r="ED9" s="35"/>
      <c r="EE9" s="35"/>
      <c r="EF9" s="35"/>
      <c r="EG9" s="35"/>
      <c r="EH9" s="35"/>
      <c r="EI9" s="35"/>
      <c r="EJ9" s="35"/>
      <c r="EK9" s="35"/>
      <c r="EL9" s="35"/>
      <c r="EM9" s="35"/>
      <c r="EN9" s="35"/>
      <c r="EO9" s="35"/>
      <c r="EP9" s="34"/>
      <c r="EQ9" s="11"/>
    </row>
    <row r="10" spans="1:147" ht="12" customHeight="1" x14ac:dyDescent="0.4">
      <c r="A10" s="11"/>
      <c r="B10" s="123"/>
      <c r="C10" s="123"/>
      <c r="D10" s="123"/>
      <c r="E10" s="123"/>
      <c r="F10" s="123"/>
      <c r="G10" s="123"/>
      <c r="H10" s="123"/>
      <c r="I10" s="123"/>
      <c r="J10" s="123"/>
      <c r="K10" s="123"/>
      <c r="L10" s="123"/>
      <c r="M10" s="123"/>
      <c r="N10" s="123"/>
      <c r="O10" s="123"/>
      <c r="P10" s="169"/>
      <c r="Q10" s="169"/>
      <c r="R10" s="128"/>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30"/>
      <c r="BB10" s="11"/>
      <c r="BC10" s="73"/>
      <c r="BD10" s="73"/>
      <c r="BE10" s="73"/>
      <c r="BF10" s="73"/>
      <c r="BG10" s="73"/>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1"/>
      <c r="CV10" s="11"/>
      <c r="CW10" s="160" t="s">
        <v>36</v>
      </c>
      <c r="CX10" s="161"/>
      <c r="CY10" s="161"/>
      <c r="CZ10" s="161"/>
      <c r="DA10" s="161"/>
      <c r="DB10" s="161"/>
      <c r="DC10" s="161"/>
      <c r="DD10" s="161"/>
      <c r="DE10" s="161"/>
      <c r="DF10" s="161"/>
      <c r="DG10" s="161"/>
      <c r="DH10" s="161"/>
      <c r="DI10" s="161"/>
      <c r="DJ10" s="161"/>
      <c r="DK10" s="161"/>
      <c r="DL10" s="161"/>
      <c r="DM10" s="161"/>
      <c r="DN10" s="161"/>
      <c r="DO10" s="161"/>
      <c r="DP10" s="161"/>
      <c r="DQ10" s="160" t="s">
        <v>37</v>
      </c>
      <c r="DR10" s="161"/>
      <c r="DS10" s="161"/>
      <c r="DT10" s="161"/>
      <c r="DU10" s="161"/>
      <c r="DV10" s="161"/>
      <c r="DW10" s="161"/>
      <c r="DX10" s="161"/>
      <c r="DY10" s="161"/>
      <c r="DZ10" s="161"/>
      <c r="EA10" s="161"/>
      <c r="EB10" s="161"/>
      <c r="EC10" s="161"/>
      <c r="ED10" s="161"/>
      <c r="EE10" s="161"/>
      <c r="EF10" s="161"/>
      <c r="EG10" s="57"/>
      <c r="EH10" s="11"/>
      <c r="EI10" s="11"/>
      <c r="EJ10" s="11"/>
      <c r="EK10" s="11"/>
      <c r="EL10" s="11"/>
      <c r="EM10" s="11"/>
      <c r="EN10" s="11"/>
      <c r="EO10" s="11"/>
      <c r="EP10" s="11"/>
      <c r="EQ10" s="11"/>
    </row>
    <row r="11" spans="1:147" ht="12" customHeight="1" x14ac:dyDescent="0.4">
      <c r="A11" s="11"/>
      <c r="B11" s="74" t="s">
        <v>107</v>
      </c>
      <c r="C11" s="75"/>
      <c r="D11" s="75"/>
      <c r="E11" s="75"/>
      <c r="F11" s="75"/>
      <c r="G11" s="75"/>
      <c r="H11" s="75"/>
      <c r="I11" s="75"/>
      <c r="J11" s="75"/>
      <c r="K11" s="75"/>
      <c r="L11" s="76"/>
      <c r="M11" s="180"/>
      <c r="N11" s="181"/>
      <c r="O11" s="181"/>
      <c r="P11" s="181"/>
      <c r="Q11" s="181"/>
      <c r="R11" s="170" t="s">
        <v>108</v>
      </c>
      <c r="S11" s="171"/>
      <c r="T11" s="171"/>
      <c r="U11" s="171"/>
      <c r="V11" s="171"/>
      <c r="W11" s="171"/>
      <c r="X11" s="171"/>
      <c r="Y11" s="171"/>
      <c r="Z11" s="171"/>
      <c r="AA11" s="171"/>
      <c r="AB11" s="171"/>
      <c r="AC11" s="174"/>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6"/>
      <c r="BU11" s="74" t="s">
        <v>30</v>
      </c>
      <c r="BV11" s="75"/>
      <c r="BW11" s="75"/>
      <c r="BX11" s="75"/>
      <c r="BY11" s="75"/>
      <c r="BZ11" s="75"/>
      <c r="CA11" s="75"/>
      <c r="CB11" s="75"/>
      <c r="CC11" s="75"/>
      <c r="CD11" s="75"/>
      <c r="CE11" s="75"/>
      <c r="CF11" s="75"/>
      <c r="CG11" s="75"/>
      <c r="CH11" s="78"/>
      <c r="CI11" s="79"/>
      <c r="CJ11" s="79"/>
      <c r="CK11" s="79"/>
      <c r="CL11" s="79"/>
      <c r="CM11" s="79"/>
      <c r="CN11" s="79"/>
      <c r="CO11" s="79"/>
      <c r="CP11" s="79"/>
      <c r="CQ11" s="79"/>
      <c r="CR11" s="79"/>
      <c r="CS11" s="79"/>
      <c r="CT11" s="80"/>
      <c r="CU11" s="11"/>
      <c r="CV11" s="11"/>
      <c r="CW11" s="162"/>
      <c r="CX11" s="163"/>
      <c r="CY11" s="163"/>
      <c r="CZ11" s="163"/>
      <c r="DA11" s="163"/>
      <c r="DB11" s="163"/>
      <c r="DC11" s="163"/>
      <c r="DD11" s="163"/>
      <c r="DE11" s="163"/>
      <c r="DF11" s="163"/>
      <c r="DG11" s="163"/>
      <c r="DH11" s="163"/>
      <c r="DI11" s="163"/>
      <c r="DJ11" s="163"/>
      <c r="DK11" s="163"/>
      <c r="DL11" s="163"/>
      <c r="DM11" s="163"/>
      <c r="DN11" s="163"/>
      <c r="DO11" s="163"/>
      <c r="DP11" s="163"/>
      <c r="DQ11" s="162"/>
      <c r="DR11" s="163"/>
      <c r="DS11" s="163"/>
      <c r="DT11" s="163"/>
      <c r="DU11" s="163"/>
      <c r="DV11" s="163"/>
      <c r="DW11" s="163"/>
      <c r="DX11" s="163"/>
      <c r="DY11" s="163"/>
      <c r="DZ11" s="163"/>
      <c r="EA11" s="163"/>
      <c r="EB11" s="163"/>
      <c r="EC11" s="163"/>
      <c r="ED11" s="163"/>
      <c r="EE11" s="163"/>
      <c r="EF11" s="163"/>
      <c r="EG11" s="57"/>
      <c r="EH11" s="11"/>
      <c r="EI11" s="11"/>
      <c r="EJ11" s="11"/>
      <c r="EK11" s="11"/>
      <c r="EL11" s="11"/>
      <c r="EM11" s="11"/>
      <c r="EN11" s="11"/>
      <c r="EO11" s="11"/>
      <c r="EP11" s="11"/>
      <c r="EQ11" s="11"/>
    </row>
    <row r="12" spans="1:147" ht="12" customHeight="1" x14ac:dyDescent="0.4">
      <c r="A12" s="11"/>
      <c r="B12" s="72"/>
      <c r="C12" s="73"/>
      <c r="D12" s="73"/>
      <c r="E12" s="73"/>
      <c r="F12" s="73"/>
      <c r="G12" s="73"/>
      <c r="H12" s="73"/>
      <c r="I12" s="73"/>
      <c r="J12" s="73"/>
      <c r="K12" s="73"/>
      <c r="L12" s="77"/>
      <c r="M12" s="181"/>
      <c r="N12" s="181"/>
      <c r="O12" s="181"/>
      <c r="P12" s="181"/>
      <c r="Q12" s="181"/>
      <c r="R12" s="172"/>
      <c r="S12" s="173"/>
      <c r="T12" s="173"/>
      <c r="U12" s="173"/>
      <c r="V12" s="173"/>
      <c r="W12" s="173"/>
      <c r="X12" s="173"/>
      <c r="Y12" s="173"/>
      <c r="Z12" s="173"/>
      <c r="AA12" s="173"/>
      <c r="AB12" s="173"/>
      <c r="AC12" s="177"/>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9"/>
      <c r="BU12" s="72" t="s">
        <v>31</v>
      </c>
      <c r="BV12" s="73"/>
      <c r="BW12" s="73"/>
      <c r="BX12" s="73"/>
      <c r="BY12" s="73"/>
      <c r="BZ12" s="73"/>
      <c r="CA12" s="73"/>
      <c r="CB12" s="73"/>
      <c r="CC12" s="73"/>
      <c r="CD12" s="73"/>
      <c r="CE12" s="73"/>
      <c r="CF12" s="73"/>
      <c r="CG12" s="73"/>
      <c r="CH12" s="81"/>
      <c r="CI12" s="82"/>
      <c r="CJ12" s="82"/>
      <c r="CK12" s="82"/>
      <c r="CL12" s="82"/>
      <c r="CM12" s="82"/>
      <c r="CN12" s="82"/>
      <c r="CO12" s="82"/>
      <c r="CP12" s="82"/>
      <c r="CQ12" s="82"/>
      <c r="CR12" s="82"/>
      <c r="CS12" s="82"/>
      <c r="CT12" s="83"/>
      <c r="CU12" s="11"/>
      <c r="CV12" s="11"/>
      <c r="CW12" s="150"/>
      <c r="CX12" s="151"/>
      <c r="CY12" s="151"/>
      <c r="CZ12" s="151"/>
      <c r="DA12" s="151"/>
      <c r="DB12" s="151"/>
      <c r="DC12" s="151"/>
      <c r="DD12" s="151"/>
      <c r="DE12" s="151"/>
      <c r="DF12" s="151"/>
      <c r="DG12" s="151"/>
      <c r="DH12" s="151"/>
      <c r="DI12" s="151"/>
      <c r="DJ12" s="151"/>
      <c r="DK12" s="151"/>
      <c r="DL12" s="151"/>
      <c r="DM12" s="151"/>
      <c r="DN12" s="151"/>
      <c r="DO12" s="151"/>
      <c r="DP12" s="154"/>
      <c r="DQ12" s="150"/>
      <c r="DR12" s="151"/>
      <c r="DS12" s="151"/>
      <c r="DT12" s="151"/>
      <c r="DU12" s="151"/>
      <c r="DV12" s="151"/>
      <c r="DW12" s="151"/>
      <c r="DX12" s="151"/>
      <c r="DY12" s="151"/>
      <c r="DZ12" s="151"/>
      <c r="EA12" s="151"/>
      <c r="EB12" s="151"/>
      <c r="EC12" s="151"/>
      <c r="ED12" s="151"/>
      <c r="EE12" s="151"/>
      <c r="EF12" s="167"/>
      <c r="EG12" s="58"/>
      <c r="EH12" s="34"/>
      <c r="EI12" s="34"/>
      <c r="EJ12" s="34"/>
      <c r="EK12" s="34"/>
      <c r="EL12" s="34"/>
      <c r="EM12" s="34"/>
      <c r="EN12" s="34"/>
      <c r="EO12" s="34"/>
      <c r="EP12" s="34"/>
      <c r="EQ12" s="11"/>
    </row>
    <row r="13" spans="1:147" ht="12" customHeight="1" x14ac:dyDescent="0.4">
      <c r="A13" s="11"/>
      <c r="B13" s="74" t="s">
        <v>10</v>
      </c>
      <c r="C13" s="75"/>
      <c r="D13" s="75"/>
      <c r="E13" s="76"/>
      <c r="F13" s="74" t="s">
        <v>11</v>
      </c>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6"/>
      <c r="AM13" s="74" t="s">
        <v>12</v>
      </c>
      <c r="AN13" s="75"/>
      <c r="AO13" s="75"/>
      <c r="AP13" s="75"/>
      <c r="AQ13" s="75"/>
      <c r="AR13" s="75"/>
      <c r="AS13" s="75"/>
      <c r="AT13" s="75"/>
      <c r="AU13" s="75"/>
      <c r="AV13" s="76"/>
      <c r="AW13" s="74" t="s">
        <v>13</v>
      </c>
      <c r="AX13" s="75"/>
      <c r="AY13" s="75"/>
      <c r="AZ13" s="75"/>
      <c r="BA13" s="75"/>
      <c r="BB13" s="75"/>
      <c r="BC13" s="75"/>
      <c r="BD13" s="75"/>
      <c r="BE13" s="75"/>
      <c r="BF13" s="76"/>
      <c r="BG13" s="74" t="s">
        <v>48</v>
      </c>
      <c r="BH13" s="75"/>
      <c r="BI13" s="75"/>
      <c r="BJ13" s="75"/>
      <c r="BK13" s="75"/>
      <c r="BL13" s="75"/>
      <c r="BM13" s="75"/>
      <c r="BN13" s="75"/>
      <c r="BO13" s="75"/>
      <c r="BP13" s="75"/>
      <c r="BQ13" s="75"/>
      <c r="BR13" s="75"/>
      <c r="BS13" s="75"/>
      <c r="BT13" s="75"/>
      <c r="BU13" s="76"/>
      <c r="BV13" s="74" t="s">
        <v>32</v>
      </c>
      <c r="BW13" s="75"/>
      <c r="BX13" s="75"/>
      <c r="BY13" s="75"/>
      <c r="BZ13" s="75"/>
      <c r="CA13" s="75"/>
      <c r="CB13" s="75"/>
      <c r="CC13" s="75"/>
      <c r="CD13" s="75"/>
      <c r="CE13" s="76"/>
      <c r="CF13" s="74" t="s">
        <v>14</v>
      </c>
      <c r="CG13" s="75"/>
      <c r="CH13" s="75"/>
      <c r="CI13" s="75"/>
      <c r="CJ13" s="75"/>
      <c r="CK13" s="75"/>
      <c r="CL13" s="75"/>
      <c r="CM13" s="75"/>
      <c r="CN13" s="75"/>
      <c r="CO13" s="75"/>
      <c r="CP13" s="75"/>
      <c r="CQ13" s="75"/>
      <c r="CR13" s="75"/>
      <c r="CS13" s="75"/>
      <c r="CT13" s="76"/>
      <c r="CU13" s="11"/>
      <c r="CV13" s="11"/>
      <c r="CW13" s="152"/>
      <c r="CX13" s="153"/>
      <c r="CY13" s="153"/>
      <c r="CZ13" s="153"/>
      <c r="DA13" s="153"/>
      <c r="DB13" s="153"/>
      <c r="DC13" s="153"/>
      <c r="DD13" s="153"/>
      <c r="DE13" s="153"/>
      <c r="DF13" s="153"/>
      <c r="DG13" s="153"/>
      <c r="DH13" s="153"/>
      <c r="DI13" s="153"/>
      <c r="DJ13" s="153"/>
      <c r="DK13" s="153"/>
      <c r="DL13" s="164"/>
      <c r="DM13" s="164"/>
      <c r="DN13" s="164"/>
      <c r="DO13" s="164"/>
      <c r="DP13" s="165"/>
      <c r="DQ13" s="166"/>
      <c r="DR13" s="164"/>
      <c r="DS13" s="164"/>
      <c r="DT13" s="164"/>
      <c r="DU13" s="164"/>
      <c r="DV13" s="164"/>
      <c r="DW13" s="164"/>
      <c r="DX13" s="164"/>
      <c r="DY13" s="164"/>
      <c r="DZ13" s="164"/>
      <c r="EA13" s="164"/>
      <c r="EB13" s="164"/>
      <c r="EC13" s="164"/>
      <c r="ED13" s="164"/>
      <c r="EE13" s="164"/>
      <c r="EF13" s="168"/>
      <c r="EG13" s="58"/>
      <c r="EH13" s="34"/>
      <c r="EI13" s="34"/>
      <c r="EJ13" s="34"/>
      <c r="EK13" s="34"/>
      <c r="EL13" s="34"/>
      <c r="EM13" s="34"/>
      <c r="EN13" s="34"/>
      <c r="EO13" s="34"/>
      <c r="EP13" s="34"/>
      <c r="EQ13" s="11"/>
    </row>
    <row r="14" spans="1:147" ht="12" customHeight="1" x14ac:dyDescent="0.4">
      <c r="A14" s="11"/>
      <c r="B14" s="72"/>
      <c r="C14" s="73"/>
      <c r="D14" s="73"/>
      <c r="E14" s="77"/>
      <c r="F14" s="72"/>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7"/>
      <c r="AM14" s="72"/>
      <c r="AN14" s="73"/>
      <c r="AO14" s="73"/>
      <c r="AP14" s="73"/>
      <c r="AQ14" s="73"/>
      <c r="AR14" s="73"/>
      <c r="AS14" s="73"/>
      <c r="AT14" s="73"/>
      <c r="AU14" s="73"/>
      <c r="AV14" s="77"/>
      <c r="AW14" s="72"/>
      <c r="AX14" s="73"/>
      <c r="AY14" s="73"/>
      <c r="AZ14" s="73"/>
      <c r="BA14" s="73"/>
      <c r="BB14" s="73"/>
      <c r="BC14" s="73"/>
      <c r="BD14" s="73"/>
      <c r="BE14" s="73"/>
      <c r="BF14" s="77"/>
      <c r="BG14" s="72"/>
      <c r="BH14" s="73"/>
      <c r="BI14" s="73"/>
      <c r="BJ14" s="73"/>
      <c r="BK14" s="73"/>
      <c r="BL14" s="73"/>
      <c r="BM14" s="73"/>
      <c r="BN14" s="73"/>
      <c r="BO14" s="73"/>
      <c r="BP14" s="73"/>
      <c r="BQ14" s="73"/>
      <c r="BR14" s="73"/>
      <c r="BS14" s="73"/>
      <c r="BT14" s="73"/>
      <c r="BU14" s="77"/>
      <c r="BV14" s="72" t="s">
        <v>33</v>
      </c>
      <c r="BW14" s="73"/>
      <c r="BX14" s="73"/>
      <c r="BY14" s="73"/>
      <c r="BZ14" s="73"/>
      <c r="CA14" s="73"/>
      <c r="CB14" s="73"/>
      <c r="CC14" s="73"/>
      <c r="CD14" s="73"/>
      <c r="CE14" s="77"/>
      <c r="CF14" s="72"/>
      <c r="CG14" s="73"/>
      <c r="CH14" s="73"/>
      <c r="CI14" s="73"/>
      <c r="CJ14" s="73"/>
      <c r="CK14" s="73"/>
      <c r="CL14" s="73"/>
      <c r="CM14" s="73"/>
      <c r="CN14" s="73"/>
      <c r="CO14" s="73"/>
      <c r="CP14" s="73"/>
      <c r="CQ14" s="73"/>
      <c r="CR14" s="73"/>
      <c r="CS14" s="73"/>
      <c r="CT14" s="77"/>
      <c r="CU14" s="11"/>
      <c r="CV14" s="11"/>
      <c r="CW14" s="188" t="s">
        <v>16</v>
      </c>
      <c r="CX14" s="188"/>
      <c r="CY14" s="188"/>
      <c r="CZ14" s="188"/>
      <c r="DA14" s="184" t="s">
        <v>17</v>
      </c>
      <c r="DB14" s="184"/>
      <c r="DC14" s="184"/>
      <c r="DD14" s="184"/>
      <c r="DE14" s="184"/>
      <c r="DF14" s="184"/>
      <c r="DG14" s="184"/>
      <c r="DH14" s="184"/>
      <c r="DI14" s="184"/>
      <c r="DJ14" s="184"/>
      <c r="DK14" s="185"/>
      <c r="DL14" s="134"/>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82"/>
      <c r="EQ14" s="11"/>
    </row>
    <row r="15" spans="1:147" ht="12" customHeight="1" x14ac:dyDescent="0.4">
      <c r="A15" s="11"/>
      <c r="B15" s="114"/>
      <c r="C15" s="115"/>
      <c r="D15" s="115"/>
      <c r="E15" s="116"/>
      <c r="F15" s="104"/>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6"/>
      <c r="AM15" s="84"/>
      <c r="AN15" s="85"/>
      <c r="AO15" s="85"/>
      <c r="AP15" s="85"/>
      <c r="AQ15" s="85"/>
      <c r="AR15" s="85"/>
      <c r="AS15" s="85"/>
      <c r="AT15" s="85"/>
      <c r="AU15" s="85"/>
      <c r="AV15" s="86"/>
      <c r="AW15" s="96"/>
      <c r="AX15" s="97"/>
      <c r="AY15" s="97"/>
      <c r="AZ15" s="97"/>
      <c r="BA15" s="97"/>
      <c r="BB15" s="97"/>
      <c r="BC15" s="97"/>
      <c r="BD15" s="97"/>
      <c r="BE15" s="97"/>
      <c r="BF15" s="98"/>
      <c r="BG15" s="90"/>
      <c r="BH15" s="91"/>
      <c r="BI15" s="91"/>
      <c r="BJ15" s="91"/>
      <c r="BK15" s="91"/>
      <c r="BL15" s="91"/>
      <c r="BM15" s="91"/>
      <c r="BN15" s="91"/>
      <c r="BO15" s="91"/>
      <c r="BP15" s="91"/>
      <c r="BQ15" s="91"/>
      <c r="BR15" s="91"/>
      <c r="BS15" s="91"/>
      <c r="BT15" s="91"/>
      <c r="BU15" s="91"/>
      <c r="BV15" s="110"/>
      <c r="BW15" s="111"/>
      <c r="BX15" s="111"/>
      <c r="BY15" s="111"/>
      <c r="BZ15" s="111"/>
      <c r="CA15" s="111"/>
      <c r="CB15" s="111"/>
      <c r="CC15" s="111"/>
      <c r="CD15" s="68" t="s">
        <v>5</v>
      </c>
      <c r="CE15" s="69"/>
      <c r="CF15" s="90"/>
      <c r="CG15" s="91"/>
      <c r="CH15" s="91"/>
      <c r="CI15" s="91"/>
      <c r="CJ15" s="91"/>
      <c r="CK15" s="91"/>
      <c r="CL15" s="91"/>
      <c r="CM15" s="91"/>
      <c r="CN15" s="91"/>
      <c r="CO15" s="91"/>
      <c r="CP15" s="91"/>
      <c r="CQ15" s="91"/>
      <c r="CR15" s="91"/>
      <c r="CS15" s="91"/>
      <c r="CT15" s="92"/>
      <c r="CU15" s="11"/>
      <c r="CV15" s="11"/>
      <c r="CW15" s="188"/>
      <c r="CX15" s="188"/>
      <c r="CY15" s="188"/>
      <c r="CZ15" s="188"/>
      <c r="DA15" s="186"/>
      <c r="DB15" s="186"/>
      <c r="DC15" s="186"/>
      <c r="DD15" s="186"/>
      <c r="DE15" s="186"/>
      <c r="DF15" s="186"/>
      <c r="DG15" s="186"/>
      <c r="DH15" s="186"/>
      <c r="DI15" s="186"/>
      <c r="DJ15" s="186"/>
      <c r="DK15" s="187"/>
      <c r="DL15" s="136"/>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83"/>
      <c r="EQ15" s="11"/>
    </row>
    <row r="16" spans="1:147" ht="12" customHeight="1" x14ac:dyDescent="0.4">
      <c r="A16" s="11"/>
      <c r="B16" s="117"/>
      <c r="C16" s="118"/>
      <c r="D16" s="118"/>
      <c r="E16" s="119"/>
      <c r="F16" s="107"/>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9"/>
      <c r="AM16" s="87"/>
      <c r="AN16" s="88"/>
      <c r="AO16" s="88"/>
      <c r="AP16" s="88"/>
      <c r="AQ16" s="88"/>
      <c r="AR16" s="88"/>
      <c r="AS16" s="88"/>
      <c r="AT16" s="88"/>
      <c r="AU16" s="88"/>
      <c r="AV16" s="89"/>
      <c r="AW16" s="99"/>
      <c r="AX16" s="100"/>
      <c r="AY16" s="100"/>
      <c r="AZ16" s="100"/>
      <c r="BA16" s="100"/>
      <c r="BB16" s="100"/>
      <c r="BC16" s="100"/>
      <c r="BD16" s="100"/>
      <c r="BE16" s="100"/>
      <c r="BF16" s="101"/>
      <c r="BG16" s="93"/>
      <c r="BH16" s="94"/>
      <c r="BI16" s="94"/>
      <c r="BJ16" s="94"/>
      <c r="BK16" s="94"/>
      <c r="BL16" s="94"/>
      <c r="BM16" s="94"/>
      <c r="BN16" s="94"/>
      <c r="BO16" s="94"/>
      <c r="BP16" s="94"/>
      <c r="BQ16" s="94"/>
      <c r="BR16" s="94"/>
      <c r="BS16" s="94"/>
      <c r="BT16" s="94"/>
      <c r="BU16" s="94"/>
      <c r="BV16" s="112"/>
      <c r="BW16" s="113"/>
      <c r="BX16" s="113"/>
      <c r="BY16" s="113"/>
      <c r="BZ16" s="113"/>
      <c r="CA16" s="113"/>
      <c r="CB16" s="113"/>
      <c r="CC16" s="113"/>
      <c r="CD16" s="70"/>
      <c r="CE16" s="71"/>
      <c r="CF16" s="93"/>
      <c r="CG16" s="94"/>
      <c r="CH16" s="94"/>
      <c r="CI16" s="94"/>
      <c r="CJ16" s="94"/>
      <c r="CK16" s="94"/>
      <c r="CL16" s="94"/>
      <c r="CM16" s="94"/>
      <c r="CN16" s="94"/>
      <c r="CO16" s="94"/>
      <c r="CP16" s="94"/>
      <c r="CQ16" s="94"/>
      <c r="CR16" s="94"/>
      <c r="CS16" s="94"/>
      <c r="CT16" s="95"/>
      <c r="CU16" s="11"/>
      <c r="CV16" s="11"/>
      <c r="CW16" s="188"/>
      <c r="CX16" s="188"/>
      <c r="CY16" s="188"/>
      <c r="CZ16" s="188"/>
      <c r="DA16" s="184" t="s">
        <v>18</v>
      </c>
      <c r="DB16" s="184"/>
      <c r="DC16" s="184"/>
      <c r="DD16" s="184"/>
      <c r="DE16" s="184"/>
      <c r="DF16" s="184"/>
      <c r="DG16" s="184"/>
      <c r="DH16" s="184"/>
      <c r="DI16" s="184"/>
      <c r="DJ16" s="184"/>
      <c r="DK16" s="185"/>
      <c r="DL16" s="134"/>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82"/>
      <c r="EQ16" s="11"/>
    </row>
    <row r="17" spans="1:147" ht="12" customHeight="1" x14ac:dyDescent="0.4">
      <c r="A17" s="11"/>
      <c r="B17" s="114"/>
      <c r="C17" s="115"/>
      <c r="D17" s="115"/>
      <c r="E17" s="116"/>
      <c r="F17" s="104"/>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6"/>
      <c r="AM17" s="84"/>
      <c r="AN17" s="85"/>
      <c r="AO17" s="85"/>
      <c r="AP17" s="85"/>
      <c r="AQ17" s="85"/>
      <c r="AR17" s="85"/>
      <c r="AS17" s="85"/>
      <c r="AT17" s="85"/>
      <c r="AU17" s="85"/>
      <c r="AV17" s="86"/>
      <c r="AW17" s="96"/>
      <c r="AX17" s="97"/>
      <c r="AY17" s="97"/>
      <c r="AZ17" s="97"/>
      <c r="BA17" s="97"/>
      <c r="BB17" s="97"/>
      <c r="BC17" s="97"/>
      <c r="BD17" s="97"/>
      <c r="BE17" s="97"/>
      <c r="BF17" s="98"/>
      <c r="BG17" s="90"/>
      <c r="BH17" s="91"/>
      <c r="BI17" s="91"/>
      <c r="BJ17" s="91"/>
      <c r="BK17" s="91"/>
      <c r="BL17" s="91"/>
      <c r="BM17" s="91"/>
      <c r="BN17" s="91"/>
      <c r="BO17" s="91"/>
      <c r="BP17" s="91"/>
      <c r="BQ17" s="91"/>
      <c r="BR17" s="91"/>
      <c r="BS17" s="91"/>
      <c r="BT17" s="91"/>
      <c r="BU17" s="91"/>
      <c r="BV17" s="110"/>
      <c r="BW17" s="111"/>
      <c r="BX17" s="111"/>
      <c r="BY17" s="111"/>
      <c r="BZ17" s="111"/>
      <c r="CA17" s="111"/>
      <c r="CB17" s="111"/>
      <c r="CC17" s="111"/>
      <c r="CD17" s="68" t="s">
        <v>5</v>
      </c>
      <c r="CE17" s="69"/>
      <c r="CF17" s="90"/>
      <c r="CG17" s="91"/>
      <c r="CH17" s="91"/>
      <c r="CI17" s="91"/>
      <c r="CJ17" s="91"/>
      <c r="CK17" s="91"/>
      <c r="CL17" s="91"/>
      <c r="CM17" s="91"/>
      <c r="CN17" s="91"/>
      <c r="CO17" s="91"/>
      <c r="CP17" s="91"/>
      <c r="CQ17" s="91"/>
      <c r="CR17" s="91"/>
      <c r="CS17" s="91"/>
      <c r="CT17" s="92"/>
      <c r="CU17" s="11"/>
      <c r="CV17" s="11"/>
      <c r="CW17" s="188"/>
      <c r="CX17" s="188"/>
      <c r="CY17" s="188"/>
      <c r="CZ17" s="188"/>
      <c r="DA17" s="186"/>
      <c r="DB17" s="186"/>
      <c r="DC17" s="186"/>
      <c r="DD17" s="186"/>
      <c r="DE17" s="186"/>
      <c r="DF17" s="186"/>
      <c r="DG17" s="186"/>
      <c r="DH17" s="186"/>
      <c r="DI17" s="186"/>
      <c r="DJ17" s="186"/>
      <c r="DK17" s="187"/>
      <c r="DL17" s="136"/>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83"/>
      <c r="EQ17" s="11"/>
    </row>
    <row r="18" spans="1:147" ht="12" customHeight="1" x14ac:dyDescent="0.4">
      <c r="A18" s="11"/>
      <c r="B18" s="117"/>
      <c r="C18" s="118"/>
      <c r="D18" s="118"/>
      <c r="E18" s="119"/>
      <c r="F18" s="107"/>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9"/>
      <c r="AM18" s="87"/>
      <c r="AN18" s="88"/>
      <c r="AO18" s="88"/>
      <c r="AP18" s="88"/>
      <c r="AQ18" s="88"/>
      <c r="AR18" s="88"/>
      <c r="AS18" s="88"/>
      <c r="AT18" s="88"/>
      <c r="AU18" s="88"/>
      <c r="AV18" s="89"/>
      <c r="AW18" s="99"/>
      <c r="AX18" s="100"/>
      <c r="AY18" s="100"/>
      <c r="AZ18" s="100"/>
      <c r="BA18" s="100"/>
      <c r="BB18" s="100"/>
      <c r="BC18" s="100"/>
      <c r="BD18" s="100"/>
      <c r="BE18" s="100"/>
      <c r="BF18" s="101"/>
      <c r="BG18" s="93"/>
      <c r="BH18" s="94"/>
      <c r="BI18" s="94"/>
      <c r="BJ18" s="94"/>
      <c r="BK18" s="94"/>
      <c r="BL18" s="94"/>
      <c r="BM18" s="94"/>
      <c r="BN18" s="94"/>
      <c r="BO18" s="94"/>
      <c r="BP18" s="94"/>
      <c r="BQ18" s="94"/>
      <c r="BR18" s="94"/>
      <c r="BS18" s="94"/>
      <c r="BT18" s="94"/>
      <c r="BU18" s="94"/>
      <c r="BV18" s="112"/>
      <c r="BW18" s="113"/>
      <c r="BX18" s="113"/>
      <c r="BY18" s="113"/>
      <c r="BZ18" s="113"/>
      <c r="CA18" s="113"/>
      <c r="CB18" s="113"/>
      <c r="CC18" s="113"/>
      <c r="CD18" s="70"/>
      <c r="CE18" s="71"/>
      <c r="CF18" s="93"/>
      <c r="CG18" s="94"/>
      <c r="CH18" s="94"/>
      <c r="CI18" s="94"/>
      <c r="CJ18" s="94"/>
      <c r="CK18" s="94"/>
      <c r="CL18" s="94"/>
      <c r="CM18" s="94"/>
      <c r="CN18" s="94"/>
      <c r="CO18" s="94"/>
      <c r="CP18" s="94"/>
      <c r="CQ18" s="94"/>
      <c r="CR18" s="94"/>
      <c r="CS18" s="94"/>
      <c r="CT18" s="95"/>
      <c r="CU18" s="11"/>
      <c r="CV18" s="11"/>
      <c r="CW18" s="188"/>
      <c r="CX18" s="188"/>
      <c r="CY18" s="188"/>
      <c r="CZ18" s="188"/>
      <c r="DA18" s="184" t="s">
        <v>19</v>
      </c>
      <c r="DB18" s="184"/>
      <c r="DC18" s="184"/>
      <c r="DD18" s="184"/>
      <c r="DE18" s="184"/>
      <c r="DF18" s="184"/>
      <c r="DG18" s="184"/>
      <c r="DH18" s="184"/>
      <c r="DI18" s="184"/>
      <c r="DJ18" s="184"/>
      <c r="DK18" s="185"/>
      <c r="DL18" s="134"/>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82"/>
      <c r="EQ18" s="11"/>
    </row>
    <row r="19" spans="1:147" ht="12" customHeight="1" x14ac:dyDescent="0.4">
      <c r="A19" s="11"/>
      <c r="B19" s="114"/>
      <c r="C19" s="115"/>
      <c r="D19" s="115"/>
      <c r="E19" s="116"/>
      <c r="F19" s="104"/>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6"/>
      <c r="AM19" s="84"/>
      <c r="AN19" s="85"/>
      <c r="AO19" s="85"/>
      <c r="AP19" s="85"/>
      <c r="AQ19" s="85"/>
      <c r="AR19" s="85"/>
      <c r="AS19" s="85"/>
      <c r="AT19" s="85"/>
      <c r="AU19" s="85"/>
      <c r="AV19" s="86"/>
      <c r="AW19" s="96"/>
      <c r="AX19" s="97"/>
      <c r="AY19" s="97"/>
      <c r="AZ19" s="97"/>
      <c r="BA19" s="97"/>
      <c r="BB19" s="97"/>
      <c r="BC19" s="97"/>
      <c r="BD19" s="97"/>
      <c r="BE19" s="97"/>
      <c r="BF19" s="98"/>
      <c r="BG19" s="90"/>
      <c r="BH19" s="91"/>
      <c r="BI19" s="91"/>
      <c r="BJ19" s="91"/>
      <c r="BK19" s="91"/>
      <c r="BL19" s="91"/>
      <c r="BM19" s="91"/>
      <c r="BN19" s="91"/>
      <c r="BO19" s="91"/>
      <c r="BP19" s="91"/>
      <c r="BQ19" s="91"/>
      <c r="BR19" s="91"/>
      <c r="BS19" s="91"/>
      <c r="BT19" s="91"/>
      <c r="BU19" s="91"/>
      <c r="BV19" s="110"/>
      <c r="BW19" s="111"/>
      <c r="BX19" s="111"/>
      <c r="BY19" s="111"/>
      <c r="BZ19" s="111"/>
      <c r="CA19" s="111"/>
      <c r="CB19" s="111"/>
      <c r="CC19" s="111"/>
      <c r="CD19" s="68" t="s">
        <v>5</v>
      </c>
      <c r="CE19" s="69"/>
      <c r="CF19" s="90"/>
      <c r="CG19" s="91"/>
      <c r="CH19" s="91"/>
      <c r="CI19" s="91"/>
      <c r="CJ19" s="91"/>
      <c r="CK19" s="91"/>
      <c r="CL19" s="91"/>
      <c r="CM19" s="91"/>
      <c r="CN19" s="91"/>
      <c r="CO19" s="91"/>
      <c r="CP19" s="91"/>
      <c r="CQ19" s="91"/>
      <c r="CR19" s="91"/>
      <c r="CS19" s="91"/>
      <c r="CT19" s="92"/>
      <c r="CU19" s="11"/>
      <c r="CV19" s="11"/>
      <c r="CW19" s="188"/>
      <c r="CX19" s="188"/>
      <c r="CY19" s="188"/>
      <c r="CZ19" s="188"/>
      <c r="DA19" s="186"/>
      <c r="DB19" s="186"/>
      <c r="DC19" s="186"/>
      <c r="DD19" s="186"/>
      <c r="DE19" s="186"/>
      <c r="DF19" s="186"/>
      <c r="DG19" s="186"/>
      <c r="DH19" s="186"/>
      <c r="DI19" s="186"/>
      <c r="DJ19" s="186"/>
      <c r="DK19" s="187"/>
      <c r="DL19" s="136"/>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83"/>
      <c r="EQ19" s="11"/>
    </row>
    <row r="20" spans="1:147" ht="12" customHeight="1" x14ac:dyDescent="0.4">
      <c r="A20" s="11"/>
      <c r="B20" s="117"/>
      <c r="C20" s="118"/>
      <c r="D20" s="118"/>
      <c r="E20" s="119"/>
      <c r="F20" s="107"/>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9"/>
      <c r="AM20" s="87"/>
      <c r="AN20" s="88"/>
      <c r="AO20" s="88"/>
      <c r="AP20" s="88"/>
      <c r="AQ20" s="88"/>
      <c r="AR20" s="88"/>
      <c r="AS20" s="88"/>
      <c r="AT20" s="88"/>
      <c r="AU20" s="88"/>
      <c r="AV20" s="89"/>
      <c r="AW20" s="99"/>
      <c r="AX20" s="100"/>
      <c r="AY20" s="100"/>
      <c r="AZ20" s="100"/>
      <c r="BA20" s="100"/>
      <c r="BB20" s="100"/>
      <c r="BC20" s="100"/>
      <c r="BD20" s="100"/>
      <c r="BE20" s="100"/>
      <c r="BF20" s="101"/>
      <c r="BG20" s="93"/>
      <c r="BH20" s="94"/>
      <c r="BI20" s="94"/>
      <c r="BJ20" s="94"/>
      <c r="BK20" s="94"/>
      <c r="BL20" s="94"/>
      <c r="BM20" s="94"/>
      <c r="BN20" s="94"/>
      <c r="BO20" s="94"/>
      <c r="BP20" s="94"/>
      <c r="BQ20" s="94"/>
      <c r="BR20" s="94"/>
      <c r="BS20" s="94"/>
      <c r="BT20" s="94"/>
      <c r="BU20" s="94"/>
      <c r="BV20" s="112"/>
      <c r="BW20" s="113"/>
      <c r="BX20" s="113"/>
      <c r="BY20" s="113"/>
      <c r="BZ20" s="113"/>
      <c r="CA20" s="113"/>
      <c r="CB20" s="113"/>
      <c r="CC20" s="113"/>
      <c r="CD20" s="70"/>
      <c r="CE20" s="71"/>
      <c r="CF20" s="93"/>
      <c r="CG20" s="94"/>
      <c r="CH20" s="94"/>
      <c r="CI20" s="94"/>
      <c r="CJ20" s="94"/>
      <c r="CK20" s="94"/>
      <c r="CL20" s="94"/>
      <c r="CM20" s="94"/>
      <c r="CN20" s="94"/>
      <c r="CO20" s="94"/>
      <c r="CP20" s="94"/>
      <c r="CQ20" s="94"/>
      <c r="CR20" s="94"/>
      <c r="CS20" s="94"/>
      <c r="CT20" s="95"/>
      <c r="CU20" s="11"/>
      <c r="CV20" s="11"/>
      <c r="CW20" s="74" t="s">
        <v>44</v>
      </c>
      <c r="CX20" s="75"/>
      <c r="CY20" s="75"/>
      <c r="CZ20" s="75"/>
      <c r="DA20" s="191" t="s">
        <v>20</v>
      </c>
      <c r="DB20" s="75"/>
      <c r="DC20" s="75"/>
      <c r="DD20" s="75"/>
      <c r="DE20" s="75"/>
      <c r="DF20" s="75"/>
      <c r="DG20" s="75"/>
      <c r="DH20" s="75"/>
      <c r="DI20" s="75"/>
      <c r="DJ20" s="75"/>
      <c r="DK20" s="76"/>
      <c r="DL20" s="74"/>
      <c r="DM20" s="75"/>
      <c r="DN20" s="75"/>
      <c r="DO20" s="75"/>
      <c r="DP20" s="75"/>
      <c r="DQ20" s="75"/>
      <c r="DR20" s="75"/>
      <c r="DS20" s="75"/>
      <c r="DT20" s="75"/>
      <c r="DU20" s="75"/>
      <c r="DV20" s="75"/>
      <c r="DW20" s="75"/>
      <c r="DX20" s="75"/>
      <c r="DY20" s="75"/>
      <c r="DZ20" s="75"/>
      <c r="EA20" s="75"/>
      <c r="EB20" s="75"/>
      <c r="EC20" s="75"/>
      <c r="ED20" s="75"/>
      <c r="EE20" s="75"/>
      <c r="EF20" s="10" t="s">
        <v>7</v>
      </c>
      <c r="EG20" s="193" t="str">
        <f>BV33</f>
        <v/>
      </c>
      <c r="EH20" s="193"/>
      <c r="EI20" s="193"/>
      <c r="EJ20" s="193"/>
      <c r="EK20" s="193"/>
      <c r="EL20" s="193"/>
      <c r="EM20" s="194" t="s">
        <v>5</v>
      </c>
      <c r="EN20" s="194"/>
      <c r="EO20" s="11" t="s">
        <v>8</v>
      </c>
      <c r="EP20" s="20"/>
      <c r="EQ20" s="11"/>
    </row>
    <row r="21" spans="1:147" ht="12" customHeight="1" x14ac:dyDescent="0.4">
      <c r="A21" s="11"/>
      <c r="B21" s="114"/>
      <c r="C21" s="115"/>
      <c r="D21" s="115"/>
      <c r="E21" s="116"/>
      <c r="F21" s="104"/>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6"/>
      <c r="AM21" s="84"/>
      <c r="AN21" s="85"/>
      <c r="AO21" s="85"/>
      <c r="AP21" s="85"/>
      <c r="AQ21" s="85"/>
      <c r="AR21" s="85"/>
      <c r="AS21" s="85"/>
      <c r="AT21" s="85"/>
      <c r="AU21" s="85"/>
      <c r="AV21" s="86"/>
      <c r="AW21" s="96"/>
      <c r="AX21" s="97"/>
      <c r="AY21" s="97"/>
      <c r="AZ21" s="97"/>
      <c r="BA21" s="97"/>
      <c r="BB21" s="97"/>
      <c r="BC21" s="97"/>
      <c r="BD21" s="97"/>
      <c r="BE21" s="97"/>
      <c r="BF21" s="98"/>
      <c r="BG21" s="90"/>
      <c r="BH21" s="91"/>
      <c r="BI21" s="91"/>
      <c r="BJ21" s="91"/>
      <c r="BK21" s="91"/>
      <c r="BL21" s="91"/>
      <c r="BM21" s="91"/>
      <c r="BN21" s="91"/>
      <c r="BO21" s="91"/>
      <c r="BP21" s="91"/>
      <c r="BQ21" s="91"/>
      <c r="BR21" s="91"/>
      <c r="BS21" s="91"/>
      <c r="BT21" s="91"/>
      <c r="BU21" s="91"/>
      <c r="BV21" s="110"/>
      <c r="BW21" s="111"/>
      <c r="BX21" s="111"/>
      <c r="BY21" s="111"/>
      <c r="BZ21" s="111"/>
      <c r="CA21" s="111"/>
      <c r="CB21" s="111"/>
      <c r="CC21" s="111"/>
      <c r="CD21" s="68" t="s">
        <v>5</v>
      </c>
      <c r="CE21" s="69"/>
      <c r="CF21" s="90"/>
      <c r="CG21" s="91"/>
      <c r="CH21" s="91"/>
      <c r="CI21" s="91"/>
      <c r="CJ21" s="91"/>
      <c r="CK21" s="91"/>
      <c r="CL21" s="91"/>
      <c r="CM21" s="91"/>
      <c r="CN21" s="91"/>
      <c r="CO21" s="91"/>
      <c r="CP21" s="91"/>
      <c r="CQ21" s="91"/>
      <c r="CR21" s="91"/>
      <c r="CS21" s="91"/>
      <c r="CT21" s="92"/>
      <c r="CU21" s="11"/>
      <c r="CV21" s="11"/>
      <c r="CW21" s="190"/>
      <c r="CX21" s="131"/>
      <c r="CY21" s="131"/>
      <c r="CZ21" s="131"/>
      <c r="DA21" s="131"/>
      <c r="DB21" s="131"/>
      <c r="DC21" s="131"/>
      <c r="DD21" s="131"/>
      <c r="DE21" s="131"/>
      <c r="DF21" s="131"/>
      <c r="DG21" s="131"/>
      <c r="DH21" s="131"/>
      <c r="DI21" s="131"/>
      <c r="DJ21" s="131"/>
      <c r="DK21" s="192"/>
      <c r="DL21" s="195" t="str">
        <f>CF33</f>
        <v/>
      </c>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9"/>
      <c r="EQ21" s="11"/>
    </row>
    <row r="22" spans="1:147" ht="12" customHeight="1" x14ac:dyDescent="0.4">
      <c r="A22" s="11"/>
      <c r="B22" s="117"/>
      <c r="C22" s="118"/>
      <c r="D22" s="118"/>
      <c r="E22" s="119"/>
      <c r="F22" s="107"/>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9"/>
      <c r="AM22" s="87"/>
      <c r="AN22" s="88"/>
      <c r="AO22" s="88"/>
      <c r="AP22" s="88"/>
      <c r="AQ22" s="88"/>
      <c r="AR22" s="88"/>
      <c r="AS22" s="88"/>
      <c r="AT22" s="88"/>
      <c r="AU22" s="88"/>
      <c r="AV22" s="89"/>
      <c r="AW22" s="99"/>
      <c r="AX22" s="100"/>
      <c r="AY22" s="100"/>
      <c r="AZ22" s="100"/>
      <c r="BA22" s="100"/>
      <c r="BB22" s="100"/>
      <c r="BC22" s="100"/>
      <c r="BD22" s="100"/>
      <c r="BE22" s="100"/>
      <c r="BF22" s="101"/>
      <c r="BG22" s="93"/>
      <c r="BH22" s="94"/>
      <c r="BI22" s="94"/>
      <c r="BJ22" s="94"/>
      <c r="BK22" s="94"/>
      <c r="BL22" s="94"/>
      <c r="BM22" s="94"/>
      <c r="BN22" s="94"/>
      <c r="BO22" s="94"/>
      <c r="BP22" s="94"/>
      <c r="BQ22" s="94"/>
      <c r="BR22" s="94"/>
      <c r="BS22" s="94"/>
      <c r="BT22" s="94"/>
      <c r="BU22" s="94"/>
      <c r="BV22" s="112"/>
      <c r="BW22" s="113"/>
      <c r="BX22" s="113"/>
      <c r="BY22" s="113"/>
      <c r="BZ22" s="113"/>
      <c r="CA22" s="113"/>
      <c r="CB22" s="113"/>
      <c r="CC22" s="113"/>
      <c r="CD22" s="70"/>
      <c r="CE22" s="71"/>
      <c r="CF22" s="93"/>
      <c r="CG22" s="94"/>
      <c r="CH22" s="94"/>
      <c r="CI22" s="94"/>
      <c r="CJ22" s="94"/>
      <c r="CK22" s="94"/>
      <c r="CL22" s="94"/>
      <c r="CM22" s="94"/>
      <c r="CN22" s="94"/>
      <c r="CO22" s="94"/>
      <c r="CP22" s="94"/>
      <c r="CQ22" s="94"/>
      <c r="CR22" s="94"/>
      <c r="CS22" s="94"/>
      <c r="CT22" s="95"/>
      <c r="CU22" s="11"/>
      <c r="CV22" s="11"/>
      <c r="CW22" s="72"/>
      <c r="CX22" s="73"/>
      <c r="CY22" s="73"/>
      <c r="CZ22" s="73"/>
      <c r="DA22" s="73"/>
      <c r="DB22" s="73"/>
      <c r="DC22" s="73"/>
      <c r="DD22" s="73"/>
      <c r="DE22" s="73"/>
      <c r="DF22" s="73"/>
      <c r="DG22" s="73"/>
      <c r="DH22" s="73"/>
      <c r="DI22" s="73"/>
      <c r="DJ22" s="73"/>
      <c r="DK22" s="77"/>
      <c r="DL22" s="197"/>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200"/>
      <c r="EQ22" s="11"/>
    </row>
    <row r="23" spans="1:147" ht="12" customHeight="1" x14ac:dyDescent="0.4">
      <c r="A23" s="11"/>
      <c r="B23" s="114"/>
      <c r="C23" s="115"/>
      <c r="D23" s="115"/>
      <c r="E23" s="116"/>
      <c r="F23" s="104"/>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6"/>
      <c r="AM23" s="84"/>
      <c r="AN23" s="85"/>
      <c r="AO23" s="85"/>
      <c r="AP23" s="85"/>
      <c r="AQ23" s="85"/>
      <c r="AR23" s="85"/>
      <c r="AS23" s="85"/>
      <c r="AT23" s="85"/>
      <c r="AU23" s="85"/>
      <c r="AV23" s="86"/>
      <c r="AW23" s="96"/>
      <c r="AX23" s="97"/>
      <c r="AY23" s="97"/>
      <c r="AZ23" s="97"/>
      <c r="BA23" s="97"/>
      <c r="BB23" s="97"/>
      <c r="BC23" s="97"/>
      <c r="BD23" s="97"/>
      <c r="BE23" s="97"/>
      <c r="BF23" s="98"/>
      <c r="BG23" s="90"/>
      <c r="BH23" s="91"/>
      <c r="BI23" s="91"/>
      <c r="BJ23" s="91"/>
      <c r="BK23" s="91"/>
      <c r="BL23" s="91"/>
      <c r="BM23" s="91"/>
      <c r="BN23" s="91"/>
      <c r="BO23" s="91"/>
      <c r="BP23" s="91"/>
      <c r="BQ23" s="91"/>
      <c r="BR23" s="91"/>
      <c r="BS23" s="91"/>
      <c r="BT23" s="91"/>
      <c r="BU23" s="91"/>
      <c r="BV23" s="110"/>
      <c r="BW23" s="111"/>
      <c r="BX23" s="111"/>
      <c r="BY23" s="111"/>
      <c r="BZ23" s="111"/>
      <c r="CA23" s="111"/>
      <c r="CB23" s="111"/>
      <c r="CC23" s="111"/>
      <c r="CD23" s="68" t="s">
        <v>5</v>
      </c>
      <c r="CE23" s="69"/>
      <c r="CF23" s="90"/>
      <c r="CG23" s="91"/>
      <c r="CH23" s="91"/>
      <c r="CI23" s="91"/>
      <c r="CJ23" s="91"/>
      <c r="CK23" s="91"/>
      <c r="CL23" s="91"/>
      <c r="CM23" s="91"/>
      <c r="CN23" s="91"/>
      <c r="CO23" s="91"/>
      <c r="CP23" s="91"/>
      <c r="CQ23" s="91"/>
      <c r="CR23" s="91"/>
      <c r="CS23" s="91"/>
      <c r="CT23" s="92"/>
      <c r="CU23" s="11"/>
      <c r="CV23" s="11"/>
      <c r="CW23" s="74" t="s">
        <v>45</v>
      </c>
      <c r="CX23" s="75"/>
      <c r="CY23" s="75"/>
      <c r="CZ23" s="75"/>
      <c r="DA23" s="184" t="s">
        <v>21</v>
      </c>
      <c r="DB23" s="184"/>
      <c r="DC23" s="184"/>
      <c r="DD23" s="184"/>
      <c r="DE23" s="184"/>
      <c r="DF23" s="184"/>
      <c r="DG23" s="184"/>
      <c r="DH23" s="184"/>
      <c r="DI23" s="184"/>
      <c r="DJ23" s="184"/>
      <c r="DK23" s="185"/>
      <c r="DL23" s="201" t="str">
        <f>IFERROR(IF(BV33=0,"",IF(BV33=100,"",(IF(BV33&gt;0,ROUNDDOWN(CF33*90%,-3))))),"")</f>
        <v/>
      </c>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3"/>
      <c r="EQ23" s="11"/>
    </row>
    <row r="24" spans="1:147" ht="12" customHeight="1" x14ac:dyDescent="0.4">
      <c r="A24" s="11"/>
      <c r="B24" s="117"/>
      <c r="C24" s="118"/>
      <c r="D24" s="118"/>
      <c r="E24" s="119"/>
      <c r="F24" s="107"/>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9"/>
      <c r="AM24" s="87"/>
      <c r="AN24" s="88"/>
      <c r="AO24" s="88"/>
      <c r="AP24" s="88"/>
      <c r="AQ24" s="88"/>
      <c r="AR24" s="88"/>
      <c r="AS24" s="88"/>
      <c r="AT24" s="88"/>
      <c r="AU24" s="88"/>
      <c r="AV24" s="89"/>
      <c r="AW24" s="99"/>
      <c r="AX24" s="100"/>
      <c r="AY24" s="100"/>
      <c r="AZ24" s="100"/>
      <c r="BA24" s="100"/>
      <c r="BB24" s="100"/>
      <c r="BC24" s="100"/>
      <c r="BD24" s="100"/>
      <c r="BE24" s="100"/>
      <c r="BF24" s="101"/>
      <c r="BG24" s="93"/>
      <c r="BH24" s="94"/>
      <c r="BI24" s="94"/>
      <c r="BJ24" s="94"/>
      <c r="BK24" s="94"/>
      <c r="BL24" s="94"/>
      <c r="BM24" s="94"/>
      <c r="BN24" s="94"/>
      <c r="BO24" s="94"/>
      <c r="BP24" s="94"/>
      <c r="BQ24" s="94"/>
      <c r="BR24" s="94"/>
      <c r="BS24" s="94"/>
      <c r="BT24" s="94"/>
      <c r="BU24" s="94"/>
      <c r="BV24" s="112"/>
      <c r="BW24" s="113"/>
      <c r="BX24" s="113"/>
      <c r="BY24" s="113"/>
      <c r="BZ24" s="113"/>
      <c r="CA24" s="113"/>
      <c r="CB24" s="113"/>
      <c r="CC24" s="113"/>
      <c r="CD24" s="70"/>
      <c r="CE24" s="71"/>
      <c r="CF24" s="93"/>
      <c r="CG24" s="94"/>
      <c r="CH24" s="94"/>
      <c r="CI24" s="94"/>
      <c r="CJ24" s="94"/>
      <c r="CK24" s="94"/>
      <c r="CL24" s="94"/>
      <c r="CM24" s="94"/>
      <c r="CN24" s="94"/>
      <c r="CO24" s="94"/>
      <c r="CP24" s="94"/>
      <c r="CQ24" s="94"/>
      <c r="CR24" s="94"/>
      <c r="CS24" s="94"/>
      <c r="CT24" s="95"/>
      <c r="CU24" s="11"/>
      <c r="CV24" s="11"/>
      <c r="CW24" s="72"/>
      <c r="CX24" s="73"/>
      <c r="CY24" s="73"/>
      <c r="CZ24" s="73"/>
      <c r="DA24" s="186"/>
      <c r="DB24" s="186"/>
      <c r="DC24" s="186"/>
      <c r="DD24" s="186"/>
      <c r="DE24" s="186"/>
      <c r="DF24" s="186"/>
      <c r="DG24" s="186"/>
      <c r="DH24" s="186"/>
      <c r="DI24" s="186"/>
      <c r="DJ24" s="186"/>
      <c r="DK24" s="187"/>
      <c r="DL24" s="197"/>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200"/>
      <c r="EQ24" s="11"/>
    </row>
    <row r="25" spans="1:147" ht="12" customHeight="1" x14ac:dyDescent="0.4">
      <c r="A25" s="11"/>
      <c r="B25" s="114"/>
      <c r="C25" s="115"/>
      <c r="D25" s="115"/>
      <c r="E25" s="116"/>
      <c r="F25" s="104"/>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6"/>
      <c r="AM25" s="84"/>
      <c r="AN25" s="85"/>
      <c r="AO25" s="85"/>
      <c r="AP25" s="85"/>
      <c r="AQ25" s="85"/>
      <c r="AR25" s="85"/>
      <c r="AS25" s="85"/>
      <c r="AT25" s="85"/>
      <c r="AU25" s="85"/>
      <c r="AV25" s="86"/>
      <c r="AW25" s="96"/>
      <c r="AX25" s="97"/>
      <c r="AY25" s="97"/>
      <c r="AZ25" s="97"/>
      <c r="BA25" s="97"/>
      <c r="BB25" s="97"/>
      <c r="BC25" s="97"/>
      <c r="BD25" s="97"/>
      <c r="BE25" s="97"/>
      <c r="BF25" s="98"/>
      <c r="BG25" s="90"/>
      <c r="BH25" s="91"/>
      <c r="BI25" s="91"/>
      <c r="BJ25" s="91"/>
      <c r="BK25" s="91"/>
      <c r="BL25" s="91"/>
      <c r="BM25" s="91"/>
      <c r="BN25" s="91"/>
      <c r="BO25" s="91"/>
      <c r="BP25" s="91"/>
      <c r="BQ25" s="91"/>
      <c r="BR25" s="91"/>
      <c r="BS25" s="91"/>
      <c r="BT25" s="91"/>
      <c r="BU25" s="91"/>
      <c r="BV25" s="110"/>
      <c r="BW25" s="111"/>
      <c r="BX25" s="111"/>
      <c r="BY25" s="111"/>
      <c r="BZ25" s="111"/>
      <c r="CA25" s="111"/>
      <c r="CB25" s="111"/>
      <c r="CC25" s="111"/>
      <c r="CD25" s="68" t="s">
        <v>5</v>
      </c>
      <c r="CE25" s="69"/>
      <c r="CF25" s="90"/>
      <c r="CG25" s="91"/>
      <c r="CH25" s="91"/>
      <c r="CI25" s="91"/>
      <c r="CJ25" s="91"/>
      <c r="CK25" s="91"/>
      <c r="CL25" s="91"/>
      <c r="CM25" s="91"/>
      <c r="CN25" s="91"/>
      <c r="CO25" s="91"/>
      <c r="CP25" s="91"/>
      <c r="CQ25" s="91"/>
      <c r="CR25" s="91"/>
      <c r="CS25" s="91"/>
      <c r="CT25" s="92"/>
      <c r="CU25" s="11"/>
      <c r="CV25" s="11"/>
      <c r="CW25" s="74" t="s">
        <v>46</v>
      </c>
      <c r="CX25" s="75"/>
      <c r="CY25" s="75"/>
      <c r="CZ25" s="75"/>
      <c r="DA25" s="75" t="s">
        <v>22</v>
      </c>
      <c r="DB25" s="75"/>
      <c r="DC25" s="75"/>
      <c r="DD25" s="75"/>
      <c r="DE25" s="75"/>
      <c r="DF25" s="75"/>
      <c r="DG25" s="75"/>
      <c r="DH25" s="75"/>
      <c r="DI25" s="75"/>
      <c r="DJ25" s="75"/>
      <c r="DK25" s="76"/>
      <c r="DL25" s="74" t="s">
        <v>6</v>
      </c>
      <c r="DM25" s="7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82"/>
      <c r="EQ25" s="11"/>
    </row>
    <row r="26" spans="1:147" ht="12" customHeight="1" x14ac:dyDescent="0.4">
      <c r="A26" s="11"/>
      <c r="B26" s="117"/>
      <c r="C26" s="118"/>
      <c r="D26" s="118"/>
      <c r="E26" s="119"/>
      <c r="F26" s="107"/>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9"/>
      <c r="AM26" s="87"/>
      <c r="AN26" s="88"/>
      <c r="AO26" s="88"/>
      <c r="AP26" s="88"/>
      <c r="AQ26" s="88"/>
      <c r="AR26" s="88"/>
      <c r="AS26" s="88"/>
      <c r="AT26" s="88"/>
      <c r="AU26" s="88"/>
      <c r="AV26" s="89"/>
      <c r="AW26" s="99"/>
      <c r="AX26" s="100"/>
      <c r="AY26" s="100"/>
      <c r="AZ26" s="100"/>
      <c r="BA26" s="100"/>
      <c r="BB26" s="100"/>
      <c r="BC26" s="100"/>
      <c r="BD26" s="100"/>
      <c r="BE26" s="100"/>
      <c r="BF26" s="101"/>
      <c r="BG26" s="93"/>
      <c r="BH26" s="94"/>
      <c r="BI26" s="94"/>
      <c r="BJ26" s="94"/>
      <c r="BK26" s="94"/>
      <c r="BL26" s="94"/>
      <c r="BM26" s="94"/>
      <c r="BN26" s="94"/>
      <c r="BO26" s="94"/>
      <c r="BP26" s="94"/>
      <c r="BQ26" s="94"/>
      <c r="BR26" s="94"/>
      <c r="BS26" s="94"/>
      <c r="BT26" s="94"/>
      <c r="BU26" s="94"/>
      <c r="BV26" s="112"/>
      <c r="BW26" s="113"/>
      <c r="BX26" s="113"/>
      <c r="BY26" s="113"/>
      <c r="BZ26" s="113"/>
      <c r="CA26" s="113"/>
      <c r="CB26" s="113"/>
      <c r="CC26" s="113"/>
      <c r="CD26" s="70"/>
      <c r="CE26" s="71"/>
      <c r="CF26" s="93"/>
      <c r="CG26" s="94"/>
      <c r="CH26" s="94"/>
      <c r="CI26" s="94"/>
      <c r="CJ26" s="94"/>
      <c r="CK26" s="94"/>
      <c r="CL26" s="94"/>
      <c r="CM26" s="94"/>
      <c r="CN26" s="94"/>
      <c r="CO26" s="94"/>
      <c r="CP26" s="94"/>
      <c r="CQ26" s="94"/>
      <c r="CR26" s="94"/>
      <c r="CS26" s="94"/>
      <c r="CT26" s="95"/>
      <c r="CU26" s="11"/>
      <c r="CV26" s="11"/>
      <c r="CW26" s="72"/>
      <c r="CX26" s="73"/>
      <c r="CY26" s="73"/>
      <c r="CZ26" s="73"/>
      <c r="DA26" s="73"/>
      <c r="DB26" s="73"/>
      <c r="DC26" s="73"/>
      <c r="DD26" s="73"/>
      <c r="DE26" s="73"/>
      <c r="DF26" s="73"/>
      <c r="DG26" s="73"/>
      <c r="DH26" s="73"/>
      <c r="DI26" s="73"/>
      <c r="DJ26" s="73"/>
      <c r="DK26" s="77"/>
      <c r="DL26" s="72"/>
      <c r="DM26" s="73"/>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83"/>
      <c r="EQ26" s="11"/>
    </row>
    <row r="27" spans="1:147" ht="12" customHeight="1" x14ac:dyDescent="0.4">
      <c r="A27" s="11"/>
      <c r="B27" s="114"/>
      <c r="C27" s="115"/>
      <c r="D27" s="115"/>
      <c r="E27" s="116"/>
      <c r="F27" s="104"/>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6"/>
      <c r="AM27" s="84"/>
      <c r="AN27" s="85"/>
      <c r="AO27" s="85"/>
      <c r="AP27" s="85"/>
      <c r="AQ27" s="85"/>
      <c r="AR27" s="85"/>
      <c r="AS27" s="85"/>
      <c r="AT27" s="85"/>
      <c r="AU27" s="85"/>
      <c r="AV27" s="86"/>
      <c r="AW27" s="96"/>
      <c r="AX27" s="97"/>
      <c r="AY27" s="97"/>
      <c r="AZ27" s="97"/>
      <c r="BA27" s="97"/>
      <c r="BB27" s="97"/>
      <c r="BC27" s="97"/>
      <c r="BD27" s="97"/>
      <c r="BE27" s="97"/>
      <c r="BF27" s="98"/>
      <c r="BG27" s="90"/>
      <c r="BH27" s="91"/>
      <c r="BI27" s="91"/>
      <c r="BJ27" s="91"/>
      <c r="BK27" s="91"/>
      <c r="BL27" s="91"/>
      <c r="BM27" s="91"/>
      <c r="BN27" s="91"/>
      <c r="BO27" s="91"/>
      <c r="BP27" s="91"/>
      <c r="BQ27" s="91"/>
      <c r="BR27" s="91"/>
      <c r="BS27" s="91"/>
      <c r="BT27" s="91"/>
      <c r="BU27" s="91"/>
      <c r="BV27" s="110"/>
      <c r="BW27" s="111"/>
      <c r="BX27" s="111"/>
      <c r="BY27" s="111"/>
      <c r="BZ27" s="111"/>
      <c r="CA27" s="111"/>
      <c r="CB27" s="111"/>
      <c r="CC27" s="111"/>
      <c r="CD27" s="68" t="s">
        <v>5</v>
      </c>
      <c r="CE27" s="69"/>
      <c r="CF27" s="90"/>
      <c r="CG27" s="91"/>
      <c r="CH27" s="91"/>
      <c r="CI27" s="91"/>
      <c r="CJ27" s="91"/>
      <c r="CK27" s="91"/>
      <c r="CL27" s="91"/>
      <c r="CM27" s="91"/>
      <c r="CN27" s="91"/>
      <c r="CO27" s="91"/>
      <c r="CP27" s="91"/>
      <c r="CQ27" s="91"/>
      <c r="CR27" s="91"/>
      <c r="CS27" s="91"/>
      <c r="CT27" s="92"/>
      <c r="CU27" s="11"/>
      <c r="CV27" s="11"/>
      <c r="CW27" s="74" t="s">
        <v>47</v>
      </c>
      <c r="CX27" s="75"/>
      <c r="CY27" s="75"/>
      <c r="CZ27" s="75"/>
      <c r="DA27" s="75" t="s">
        <v>23</v>
      </c>
      <c r="DB27" s="75"/>
      <c r="DC27" s="75"/>
      <c r="DD27" s="75"/>
      <c r="DE27" s="75"/>
      <c r="DF27" s="75"/>
      <c r="DG27" s="75"/>
      <c r="DH27" s="75"/>
      <c r="DI27" s="75"/>
      <c r="DJ27" s="75"/>
      <c r="DK27" s="76"/>
      <c r="DL27" s="134"/>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89"/>
      <c r="EQ27" s="11"/>
    </row>
    <row r="28" spans="1:147" ht="12" customHeight="1" x14ac:dyDescent="0.4">
      <c r="A28" s="11"/>
      <c r="B28" s="117"/>
      <c r="C28" s="118"/>
      <c r="D28" s="118"/>
      <c r="E28" s="119"/>
      <c r="F28" s="107"/>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9"/>
      <c r="AM28" s="87"/>
      <c r="AN28" s="88"/>
      <c r="AO28" s="88"/>
      <c r="AP28" s="88"/>
      <c r="AQ28" s="88"/>
      <c r="AR28" s="88"/>
      <c r="AS28" s="88"/>
      <c r="AT28" s="88"/>
      <c r="AU28" s="88"/>
      <c r="AV28" s="89"/>
      <c r="AW28" s="99"/>
      <c r="AX28" s="100"/>
      <c r="AY28" s="100"/>
      <c r="AZ28" s="100"/>
      <c r="BA28" s="100"/>
      <c r="BB28" s="100"/>
      <c r="BC28" s="100"/>
      <c r="BD28" s="100"/>
      <c r="BE28" s="100"/>
      <c r="BF28" s="101"/>
      <c r="BG28" s="93"/>
      <c r="BH28" s="94"/>
      <c r="BI28" s="94"/>
      <c r="BJ28" s="94"/>
      <c r="BK28" s="94"/>
      <c r="BL28" s="94"/>
      <c r="BM28" s="94"/>
      <c r="BN28" s="94"/>
      <c r="BO28" s="94"/>
      <c r="BP28" s="94"/>
      <c r="BQ28" s="94"/>
      <c r="BR28" s="94"/>
      <c r="BS28" s="94"/>
      <c r="BT28" s="94"/>
      <c r="BU28" s="94"/>
      <c r="BV28" s="112"/>
      <c r="BW28" s="113"/>
      <c r="BX28" s="113"/>
      <c r="BY28" s="113"/>
      <c r="BZ28" s="113"/>
      <c r="CA28" s="113"/>
      <c r="CB28" s="113"/>
      <c r="CC28" s="113"/>
      <c r="CD28" s="70"/>
      <c r="CE28" s="71"/>
      <c r="CF28" s="93"/>
      <c r="CG28" s="94"/>
      <c r="CH28" s="94"/>
      <c r="CI28" s="94"/>
      <c r="CJ28" s="94"/>
      <c r="CK28" s="94"/>
      <c r="CL28" s="94"/>
      <c r="CM28" s="94"/>
      <c r="CN28" s="94"/>
      <c r="CO28" s="94"/>
      <c r="CP28" s="94"/>
      <c r="CQ28" s="94"/>
      <c r="CR28" s="94"/>
      <c r="CS28" s="94"/>
      <c r="CT28" s="95"/>
      <c r="CU28" s="11"/>
      <c r="CV28" s="11"/>
      <c r="CW28" s="72"/>
      <c r="CX28" s="73"/>
      <c r="CY28" s="73"/>
      <c r="CZ28" s="73"/>
      <c r="DA28" s="73"/>
      <c r="DB28" s="73"/>
      <c r="DC28" s="73"/>
      <c r="DD28" s="73"/>
      <c r="DE28" s="73"/>
      <c r="DF28" s="73"/>
      <c r="DG28" s="73"/>
      <c r="DH28" s="73"/>
      <c r="DI28" s="73"/>
      <c r="DJ28" s="73"/>
      <c r="DK28" s="77"/>
      <c r="DL28" s="136"/>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83"/>
      <c r="EQ28" s="11"/>
    </row>
    <row r="29" spans="1:147" ht="12" customHeight="1" x14ac:dyDescent="0.4">
      <c r="A29" s="11"/>
      <c r="B29" s="114"/>
      <c r="C29" s="115"/>
      <c r="D29" s="115"/>
      <c r="E29" s="116"/>
      <c r="F29" s="104"/>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6"/>
      <c r="AM29" s="84"/>
      <c r="AN29" s="85"/>
      <c r="AO29" s="85"/>
      <c r="AP29" s="85"/>
      <c r="AQ29" s="85"/>
      <c r="AR29" s="85"/>
      <c r="AS29" s="85"/>
      <c r="AT29" s="85"/>
      <c r="AU29" s="85"/>
      <c r="AV29" s="86"/>
      <c r="AW29" s="96"/>
      <c r="AX29" s="97"/>
      <c r="AY29" s="97"/>
      <c r="AZ29" s="97"/>
      <c r="BA29" s="97"/>
      <c r="BB29" s="97"/>
      <c r="BC29" s="97"/>
      <c r="BD29" s="97"/>
      <c r="BE29" s="97"/>
      <c r="BF29" s="98"/>
      <c r="BG29" s="90"/>
      <c r="BH29" s="91"/>
      <c r="BI29" s="91"/>
      <c r="BJ29" s="91"/>
      <c r="BK29" s="91"/>
      <c r="BL29" s="91"/>
      <c r="BM29" s="91"/>
      <c r="BN29" s="91"/>
      <c r="BO29" s="91"/>
      <c r="BP29" s="91"/>
      <c r="BQ29" s="91"/>
      <c r="BR29" s="91"/>
      <c r="BS29" s="91"/>
      <c r="BT29" s="91"/>
      <c r="BU29" s="91"/>
      <c r="BV29" s="110"/>
      <c r="BW29" s="111"/>
      <c r="BX29" s="111"/>
      <c r="BY29" s="111"/>
      <c r="BZ29" s="111"/>
      <c r="CA29" s="111"/>
      <c r="CB29" s="111"/>
      <c r="CC29" s="111"/>
      <c r="CD29" s="68" t="s">
        <v>5</v>
      </c>
      <c r="CE29" s="69"/>
      <c r="CF29" s="90"/>
      <c r="CG29" s="91"/>
      <c r="CH29" s="91"/>
      <c r="CI29" s="91"/>
      <c r="CJ29" s="91"/>
      <c r="CK29" s="91"/>
      <c r="CL29" s="91"/>
      <c r="CM29" s="91"/>
      <c r="CN29" s="91"/>
      <c r="CO29" s="91"/>
      <c r="CP29" s="91"/>
      <c r="CQ29" s="91"/>
      <c r="CR29" s="91"/>
      <c r="CS29" s="91"/>
      <c r="CT29" s="92"/>
      <c r="CU29" s="11"/>
      <c r="CV29" s="11"/>
      <c r="CW29" s="40"/>
      <c r="CX29" s="40"/>
      <c r="CY29" s="40"/>
      <c r="CZ29" s="40"/>
      <c r="DA29" s="40"/>
      <c r="DB29" s="40"/>
      <c r="DC29" s="40"/>
      <c r="DD29" s="40"/>
      <c r="DE29" s="40"/>
      <c r="DF29" s="40"/>
      <c r="DG29" s="40"/>
      <c r="DH29" s="40"/>
      <c r="DI29" s="40"/>
      <c r="DJ29" s="40"/>
      <c r="DK29" s="40"/>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4"/>
      <c r="EQ29" s="11"/>
    </row>
    <row r="30" spans="1:147" ht="12" customHeight="1" x14ac:dyDescent="0.4">
      <c r="A30" s="11"/>
      <c r="B30" s="117"/>
      <c r="C30" s="118"/>
      <c r="D30" s="118"/>
      <c r="E30" s="119"/>
      <c r="F30" s="10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9"/>
      <c r="AM30" s="87"/>
      <c r="AN30" s="88"/>
      <c r="AO30" s="88"/>
      <c r="AP30" s="88"/>
      <c r="AQ30" s="88"/>
      <c r="AR30" s="88"/>
      <c r="AS30" s="88"/>
      <c r="AT30" s="88"/>
      <c r="AU30" s="88"/>
      <c r="AV30" s="89"/>
      <c r="AW30" s="99"/>
      <c r="AX30" s="100"/>
      <c r="AY30" s="100"/>
      <c r="AZ30" s="100"/>
      <c r="BA30" s="100"/>
      <c r="BB30" s="100"/>
      <c r="BC30" s="100"/>
      <c r="BD30" s="100"/>
      <c r="BE30" s="100"/>
      <c r="BF30" s="101"/>
      <c r="BG30" s="93"/>
      <c r="BH30" s="94"/>
      <c r="BI30" s="94"/>
      <c r="BJ30" s="94"/>
      <c r="BK30" s="94"/>
      <c r="BL30" s="94"/>
      <c r="BM30" s="94"/>
      <c r="BN30" s="94"/>
      <c r="BO30" s="94"/>
      <c r="BP30" s="94"/>
      <c r="BQ30" s="94"/>
      <c r="BR30" s="94"/>
      <c r="BS30" s="94"/>
      <c r="BT30" s="94"/>
      <c r="BU30" s="94"/>
      <c r="BV30" s="112"/>
      <c r="BW30" s="113"/>
      <c r="BX30" s="113"/>
      <c r="BY30" s="113"/>
      <c r="BZ30" s="113"/>
      <c r="CA30" s="113"/>
      <c r="CB30" s="113"/>
      <c r="CC30" s="113"/>
      <c r="CD30" s="70"/>
      <c r="CE30" s="71"/>
      <c r="CF30" s="93"/>
      <c r="CG30" s="94"/>
      <c r="CH30" s="94"/>
      <c r="CI30" s="94"/>
      <c r="CJ30" s="94"/>
      <c r="CK30" s="94"/>
      <c r="CL30" s="94"/>
      <c r="CM30" s="94"/>
      <c r="CN30" s="94"/>
      <c r="CO30" s="94"/>
      <c r="CP30" s="94"/>
      <c r="CQ30" s="94"/>
      <c r="CR30" s="94"/>
      <c r="CS30" s="94"/>
      <c r="CT30" s="95"/>
      <c r="CU30" s="11"/>
      <c r="CV30" s="11"/>
      <c r="CW30" s="40"/>
      <c r="CX30" s="40"/>
      <c r="CY30" s="40"/>
      <c r="CZ30" s="40"/>
      <c r="DA30" s="40"/>
      <c r="DB30" s="40"/>
      <c r="DC30" s="40"/>
      <c r="DD30" s="40"/>
      <c r="DE30" s="40"/>
      <c r="DF30" s="40"/>
      <c r="DG30" s="40"/>
      <c r="DH30" s="40"/>
      <c r="DI30" s="40"/>
      <c r="DJ30" s="40"/>
      <c r="DK30" s="40"/>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4"/>
      <c r="EQ30" s="11"/>
    </row>
    <row r="31" spans="1:147" ht="12" customHeight="1" x14ac:dyDescent="0.4">
      <c r="A31" s="11"/>
      <c r="B31" s="114"/>
      <c r="C31" s="115"/>
      <c r="D31" s="115"/>
      <c r="E31" s="116"/>
      <c r="F31" s="104"/>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6"/>
      <c r="AM31" s="84"/>
      <c r="AN31" s="85"/>
      <c r="AO31" s="85"/>
      <c r="AP31" s="85"/>
      <c r="AQ31" s="85"/>
      <c r="AR31" s="85"/>
      <c r="AS31" s="85"/>
      <c r="AT31" s="85"/>
      <c r="AU31" s="85"/>
      <c r="AV31" s="86"/>
      <c r="AW31" s="96"/>
      <c r="AX31" s="97"/>
      <c r="AY31" s="97"/>
      <c r="AZ31" s="97"/>
      <c r="BA31" s="97"/>
      <c r="BB31" s="97"/>
      <c r="BC31" s="97"/>
      <c r="BD31" s="97"/>
      <c r="BE31" s="97"/>
      <c r="BF31" s="98"/>
      <c r="BG31" s="90"/>
      <c r="BH31" s="91"/>
      <c r="BI31" s="91"/>
      <c r="BJ31" s="91"/>
      <c r="BK31" s="91"/>
      <c r="BL31" s="91"/>
      <c r="BM31" s="91"/>
      <c r="BN31" s="91"/>
      <c r="BO31" s="91"/>
      <c r="BP31" s="91"/>
      <c r="BQ31" s="91"/>
      <c r="BR31" s="91"/>
      <c r="BS31" s="91"/>
      <c r="BT31" s="91"/>
      <c r="BU31" s="91"/>
      <c r="BV31" s="110"/>
      <c r="BW31" s="111"/>
      <c r="BX31" s="111"/>
      <c r="BY31" s="111"/>
      <c r="BZ31" s="111"/>
      <c r="CA31" s="111"/>
      <c r="CB31" s="111"/>
      <c r="CC31" s="111"/>
      <c r="CD31" s="68" t="s">
        <v>5</v>
      </c>
      <c r="CE31" s="69"/>
      <c r="CF31" s="90"/>
      <c r="CG31" s="91"/>
      <c r="CH31" s="91"/>
      <c r="CI31" s="91"/>
      <c r="CJ31" s="91"/>
      <c r="CK31" s="91"/>
      <c r="CL31" s="91"/>
      <c r="CM31" s="91"/>
      <c r="CN31" s="91"/>
      <c r="CO31" s="91"/>
      <c r="CP31" s="91"/>
      <c r="CQ31" s="91"/>
      <c r="CR31" s="91"/>
      <c r="CS31" s="91"/>
      <c r="CT31" s="92"/>
      <c r="CU31" s="11"/>
      <c r="CV31" s="11"/>
      <c r="CW31" s="40"/>
      <c r="CX31" s="40"/>
      <c r="CY31" s="40"/>
      <c r="CZ31" s="40"/>
      <c r="DA31" s="40"/>
      <c r="DB31" s="40"/>
      <c r="DC31" s="40"/>
      <c r="DD31" s="40"/>
      <c r="DE31" s="40"/>
      <c r="DF31" s="40"/>
      <c r="DG31" s="40"/>
      <c r="DH31" s="40"/>
      <c r="DI31" s="40"/>
      <c r="DJ31" s="40"/>
      <c r="DK31" s="40"/>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4"/>
      <c r="EQ31" s="11"/>
    </row>
    <row r="32" spans="1:147" ht="12" customHeight="1" x14ac:dyDescent="0.4">
      <c r="A32" s="11"/>
      <c r="B32" s="117"/>
      <c r="C32" s="118"/>
      <c r="D32" s="118"/>
      <c r="E32" s="119"/>
      <c r="F32" s="107"/>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9"/>
      <c r="AM32" s="87"/>
      <c r="AN32" s="88"/>
      <c r="AO32" s="88"/>
      <c r="AP32" s="88"/>
      <c r="AQ32" s="88"/>
      <c r="AR32" s="88"/>
      <c r="AS32" s="88"/>
      <c r="AT32" s="88"/>
      <c r="AU32" s="88"/>
      <c r="AV32" s="89"/>
      <c r="AW32" s="99"/>
      <c r="AX32" s="100"/>
      <c r="AY32" s="100"/>
      <c r="AZ32" s="100"/>
      <c r="BA32" s="100"/>
      <c r="BB32" s="100"/>
      <c r="BC32" s="100"/>
      <c r="BD32" s="100"/>
      <c r="BE32" s="100"/>
      <c r="BF32" s="101"/>
      <c r="BG32" s="93"/>
      <c r="BH32" s="94"/>
      <c r="BI32" s="94"/>
      <c r="BJ32" s="94"/>
      <c r="BK32" s="94"/>
      <c r="BL32" s="94"/>
      <c r="BM32" s="94"/>
      <c r="BN32" s="94"/>
      <c r="BO32" s="94"/>
      <c r="BP32" s="94"/>
      <c r="BQ32" s="94"/>
      <c r="BR32" s="94"/>
      <c r="BS32" s="94"/>
      <c r="BT32" s="94"/>
      <c r="BU32" s="94"/>
      <c r="BV32" s="112"/>
      <c r="BW32" s="113"/>
      <c r="BX32" s="113"/>
      <c r="BY32" s="113"/>
      <c r="BZ32" s="113"/>
      <c r="CA32" s="113"/>
      <c r="CB32" s="113"/>
      <c r="CC32" s="113"/>
      <c r="CD32" s="70"/>
      <c r="CE32" s="71"/>
      <c r="CF32" s="93"/>
      <c r="CG32" s="94"/>
      <c r="CH32" s="94"/>
      <c r="CI32" s="94"/>
      <c r="CJ32" s="94"/>
      <c r="CK32" s="94"/>
      <c r="CL32" s="94"/>
      <c r="CM32" s="94"/>
      <c r="CN32" s="94"/>
      <c r="CO32" s="94"/>
      <c r="CP32" s="94"/>
      <c r="CQ32" s="94"/>
      <c r="CR32" s="94"/>
      <c r="CS32" s="94"/>
      <c r="CT32" s="95"/>
      <c r="CU32" s="11"/>
      <c r="CV32" s="11"/>
      <c r="CW32" s="40"/>
      <c r="CX32" s="40"/>
      <c r="CY32" s="40"/>
      <c r="CZ32" s="40"/>
      <c r="DA32" s="40"/>
      <c r="DB32" s="40"/>
      <c r="DC32" s="40"/>
      <c r="DD32" s="40"/>
      <c r="DE32" s="40"/>
      <c r="DF32" s="40"/>
      <c r="DG32" s="40"/>
      <c r="DH32" s="40"/>
      <c r="DI32" s="40"/>
      <c r="DJ32" s="40"/>
      <c r="DK32" s="40"/>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4"/>
      <c r="EQ32" s="11"/>
    </row>
    <row r="33" spans="1:147" ht="12" customHeight="1" x14ac:dyDescent="0.4">
      <c r="A33" s="11"/>
      <c r="B33" s="74" t="s">
        <v>34</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6"/>
      <c r="BG33" s="60" t="str">
        <f>IF(SUM(BG15:BG31)=0,"",SUM(BG15:BG31))</f>
        <v/>
      </c>
      <c r="BH33" s="61"/>
      <c r="BI33" s="61"/>
      <c r="BJ33" s="61"/>
      <c r="BK33" s="61"/>
      <c r="BL33" s="61"/>
      <c r="BM33" s="61"/>
      <c r="BN33" s="61"/>
      <c r="BO33" s="61"/>
      <c r="BP33" s="61"/>
      <c r="BQ33" s="61"/>
      <c r="BR33" s="61"/>
      <c r="BS33" s="61"/>
      <c r="BT33" s="61"/>
      <c r="BU33" s="62"/>
      <c r="BV33" s="66" t="str">
        <f>IFERROR((CF33/BG33*100),"")</f>
        <v/>
      </c>
      <c r="BW33" s="66"/>
      <c r="BX33" s="66"/>
      <c r="BY33" s="66"/>
      <c r="BZ33" s="66"/>
      <c r="CA33" s="66"/>
      <c r="CB33" s="66"/>
      <c r="CC33" s="66"/>
      <c r="CD33" s="68" t="s">
        <v>5</v>
      </c>
      <c r="CE33" s="69"/>
      <c r="CF33" s="102" t="str">
        <f>IF(SUM(CF15:CF31)=0,"",SUM(CF15:CF31))</f>
        <v/>
      </c>
      <c r="CG33" s="102"/>
      <c r="CH33" s="102"/>
      <c r="CI33" s="102"/>
      <c r="CJ33" s="102"/>
      <c r="CK33" s="102"/>
      <c r="CL33" s="102"/>
      <c r="CM33" s="102"/>
      <c r="CN33" s="102"/>
      <c r="CO33" s="102"/>
      <c r="CP33" s="102"/>
      <c r="CQ33" s="102"/>
      <c r="CR33" s="102"/>
      <c r="CS33" s="102"/>
      <c r="CT33" s="102"/>
      <c r="CU33" s="11"/>
      <c r="CV33" s="11"/>
      <c r="CW33" s="40"/>
      <c r="CX33" s="40"/>
      <c r="CY33" s="40"/>
      <c r="CZ33" s="40"/>
      <c r="DA33" s="40"/>
      <c r="DB33" s="40"/>
      <c r="DC33" s="40"/>
      <c r="DD33" s="40"/>
      <c r="DE33" s="40"/>
      <c r="DF33" s="40"/>
      <c r="DG33" s="40"/>
      <c r="DH33" s="40"/>
      <c r="DI33" s="40"/>
      <c r="DJ33" s="40"/>
      <c r="DK33" s="40"/>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4"/>
      <c r="EQ33" s="11"/>
    </row>
    <row r="34" spans="1:147" ht="12" customHeight="1" x14ac:dyDescent="0.4">
      <c r="A34" s="11"/>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7"/>
      <c r="BG34" s="63"/>
      <c r="BH34" s="64"/>
      <c r="BI34" s="64"/>
      <c r="BJ34" s="64"/>
      <c r="BK34" s="64"/>
      <c r="BL34" s="64"/>
      <c r="BM34" s="64"/>
      <c r="BN34" s="64"/>
      <c r="BO34" s="64"/>
      <c r="BP34" s="64"/>
      <c r="BQ34" s="64"/>
      <c r="BR34" s="64"/>
      <c r="BS34" s="64"/>
      <c r="BT34" s="64"/>
      <c r="BU34" s="65"/>
      <c r="BV34" s="67"/>
      <c r="BW34" s="67"/>
      <c r="BX34" s="67"/>
      <c r="BY34" s="67"/>
      <c r="BZ34" s="67"/>
      <c r="CA34" s="67"/>
      <c r="CB34" s="67"/>
      <c r="CC34" s="67"/>
      <c r="CD34" s="70"/>
      <c r="CE34" s="71"/>
      <c r="CF34" s="103"/>
      <c r="CG34" s="103"/>
      <c r="CH34" s="103"/>
      <c r="CI34" s="103"/>
      <c r="CJ34" s="103"/>
      <c r="CK34" s="103"/>
      <c r="CL34" s="103"/>
      <c r="CM34" s="103"/>
      <c r="CN34" s="103"/>
      <c r="CO34" s="103"/>
      <c r="CP34" s="103"/>
      <c r="CQ34" s="103"/>
      <c r="CR34" s="103"/>
      <c r="CS34" s="103"/>
      <c r="CT34" s="103"/>
      <c r="CU34" s="11"/>
      <c r="CV34" s="11"/>
      <c r="CW34" s="40"/>
      <c r="CX34" s="40"/>
      <c r="CY34" s="40"/>
      <c r="CZ34" s="40"/>
      <c r="DA34" s="40"/>
      <c r="DB34" s="40"/>
      <c r="DC34" s="40"/>
      <c r="DD34" s="40"/>
      <c r="DE34" s="40"/>
      <c r="DF34" s="40"/>
      <c r="DG34" s="40"/>
      <c r="DH34" s="40"/>
      <c r="DI34" s="40"/>
      <c r="DJ34" s="40"/>
      <c r="DK34" s="40"/>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4"/>
      <c r="EQ34" s="11"/>
    </row>
    <row r="35" spans="1:147" s="27" customFormat="1" ht="9.9499999999999993" customHeight="1" x14ac:dyDescent="0.4">
      <c r="A35" s="38"/>
      <c r="B35" s="38" t="s">
        <v>68</v>
      </c>
      <c r="C35" s="38"/>
      <c r="D35" s="38"/>
      <c r="E35" s="38"/>
      <c r="F35" s="38"/>
      <c r="G35" s="38"/>
      <c r="H35" s="38"/>
      <c r="I35" s="38"/>
      <c r="J35" s="38"/>
      <c r="K35" s="38"/>
      <c r="L35" s="38"/>
      <c r="M35" s="38"/>
      <c r="N35" s="38"/>
      <c r="O35" s="38"/>
      <c r="P35" s="38"/>
      <c r="Q35" s="38"/>
      <c r="R35" s="38"/>
      <c r="S35" s="38"/>
      <c r="T35" s="38"/>
      <c r="U35" s="38"/>
      <c r="V35" s="38"/>
      <c r="W35" s="49" t="s">
        <v>98</v>
      </c>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9"/>
      <c r="CX35" s="39"/>
      <c r="CY35" s="39"/>
      <c r="CZ35" s="39"/>
      <c r="DA35" s="39"/>
      <c r="DB35" s="39"/>
      <c r="DC35" s="39"/>
      <c r="DD35" s="39"/>
      <c r="DE35" s="39"/>
      <c r="DF35" s="39"/>
      <c r="DG35" s="39"/>
      <c r="DH35" s="39"/>
      <c r="DI35" s="39"/>
      <c r="DJ35" s="39"/>
      <c r="DK35" s="39"/>
      <c r="DL35" s="39"/>
      <c r="DM35" s="39"/>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row>
    <row r="36" spans="1:147" s="27" customFormat="1" ht="9.9499999999999993" customHeight="1" x14ac:dyDescent="0.15">
      <c r="A36" s="38"/>
      <c r="B36" s="38" t="s">
        <v>70</v>
      </c>
      <c r="C36" s="38"/>
      <c r="D36" s="38" t="s">
        <v>69</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41"/>
      <c r="BN36" s="41"/>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9"/>
      <c r="CX36" s="39"/>
      <c r="CY36" s="39"/>
      <c r="CZ36" s="39"/>
      <c r="DA36" s="39"/>
      <c r="DB36" s="39"/>
      <c r="DC36" s="39"/>
      <c r="DD36" s="39"/>
      <c r="DE36" s="39"/>
      <c r="DF36" s="39"/>
      <c r="DG36" s="39"/>
      <c r="DH36" s="39"/>
      <c r="DI36" s="39"/>
      <c r="DJ36" s="39"/>
      <c r="DK36" s="39"/>
      <c r="DL36" s="39"/>
      <c r="DM36" s="39"/>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row>
    <row r="37" spans="1:147" s="27" customFormat="1" ht="9.9499999999999993" customHeight="1" x14ac:dyDescent="0.15">
      <c r="A37" s="38"/>
      <c r="B37" s="38" t="s">
        <v>71</v>
      </c>
      <c r="C37" s="38"/>
      <c r="D37" s="38" t="s">
        <v>75</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41"/>
      <c r="BN37" s="41"/>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row>
    <row r="38" spans="1:147" s="27" customFormat="1" ht="9.9499999999999993" customHeight="1" x14ac:dyDescent="0.4">
      <c r="A38" s="38"/>
      <c r="B38" s="38"/>
      <c r="C38" s="38"/>
      <c r="D38" s="38" t="s">
        <v>72</v>
      </c>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row>
    <row r="39" spans="1:147" s="27" customFormat="1" ht="9.9499999999999993" customHeight="1" x14ac:dyDescent="0.15">
      <c r="A39" s="38"/>
      <c r="B39" s="38" t="s">
        <v>73</v>
      </c>
      <c r="C39" s="38"/>
      <c r="D39" s="38" t="s">
        <v>74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41"/>
      <c r="BN39" s="41"/>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row>
    <row r="40" spans="1:147" s="27" customFormat="1" ht="9.9499999999999993" customHeight="1" x14ac:dyDescent="0.15">
      <c r="A40" s="38"/>
      <c r="B40" s="38" t="s">
        <v>76</v>
      </c>
      <c r="C40" s="38"/>
      <c r="D40" s="38" t="s">
        <v>112</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41"/>
      <c r="BN40" s="41"/>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row>
    <row r="41" spans="1:147" s="27" customFormat="1" ht="9.9499999999999993" customHeight="1" x14ac:dyDescent="0.15">
      <c r="A41" s="38"/>
      <c r="B41" s="38"/>
      <c r="C41" s="38"/>
      <c r="D41" s="38" t="s">
        <v>77</v>
      </c>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41"/>
      <c r="BN41" s="41"/>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row>
    <row r="42" spans="1:147" s="27" customFormat="1" ht="9.9499999999999993" customHeight="1" x14ac:dyDescent="0.15">
      <c r="A42" s="38"/>
      <c r="B42" s="38" t="s">
        <v>78</v>
      </c>
      <c r="C42" s="38"/>
      <c r="D42" s="38" t="s">
        <v>114</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41"/>
      <c r="BN42" s="41"/>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row>
    <row r="43" spans="1:147" s="27" customFormat="1" ht="9.9499999999999993" customHeight="1" x14ac:dyDescent="0.15">
      <c r="A43" s="38"/>
      <c r="B43" s="38" t="s">
        <v>115</v>
      </c>
      <c r="C43" s="38"/>
      <c r="D43" s="38" t="s">
        <v>119</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41"/>
      <c r="BN43" s="41"/>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row>
    <row r="44" spans="1:147" s="27" customFormat="1" ht="9.9499999999999993" customHeight="1" x14ac:dyDescent="0.4">
      <c r="A44" s="38"/>
      <c r="B44" s="38" t="s">
        <v>79</v>
      </c>
      <c r="C44" s="38"/>
      <c r="D44" s="38" t="s">
        <v>122</v>
      </c>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row>
    <row r="45" spans="1:147" s="27" customFormat="1" ht="9.9499999999999993" customHeight="1" x14ac:dyDescent="0.4">
      <c r="A45" s="38"/>
      <c r="B45" s="38" t="s">
        <v>117</v>
      </c>
      <c r="C45" s="38"/>
      <c r="D45" s="38" t="s">
        <v>124</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row>
    <row r="46" spans="1:147" s="27" customFormat="1" ht="10.5" x14ac:dyDescent="0.4"/>
    <row r="48" spans="1:147" s="26" customFormat="1" x14ac:dyDescent="0.4"/>
    <row r="49" s="26" customFormat="1" x14ac:dyDescent="0.4"/>
    <row r="50" s="26" customForma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sheetData>
  <sheetProtection algorithmName="SHA-512" hashValue="vF7h6OYXmQDQlJbBp2EBi7HQQ8Cup1rP5EaIIoMdwc1OTQ7oeLinfErFigLP9VYA7/RXYUd8fP7itJGV0SUxaA==" saltValue="LGjYsLj0B4S/XqaQZqtA5w==" spinCount="100000" sheet="1" objects="1" scenarios="1" selectLockedCells="1"/>
  <mergeCells count="179">
    <mergeCell ref="EP25:EP26"/>
    <mergeCell ref="CW27:CZ28"/>
    <mergeCell ref="DA27:DK28"/>
    <mergeCell ref="DL27:EO28"/>
    <mergeCell ref="EP27:EP28"/>
    <mergeCell ref="CW20:CZ22"/>
    <mergeCell ref="DA20:DK22"/>
    <mergeCell ref="DL20:EE20"/>
    <mergeCell ref="EG20:EL20"/>
    <mergeCell ref="EM20:EN20"/>
    <mergeCell ref="DL21:EO22"/>
    <mergeCell ref="EP21:EP22"/>
    <mergeCell ref="CW23:CZ24"/>
    <mergeCell ref="DA23:DK24"/>
    <mergeCell ref="DL23:EO24"/>
    <mergeCell ref="EP23:EP24"/>
    <mergeCell ref="CW25:CZ26"/>
    <mergeCell ref="BV21:CC22"/>
    <mergeCell ref="BV23:CC24"/>
    <mergeCell ref="BV25:CC26"/>
    <mergeCell ref="BG27:BU28"/>
    <mergeCell ref="BV27:CC28"/>
    <mergeCell ref="AM25:AV26"/>
    <mergeCell ref="DA25:DK26"/>
    <mergeCell ref="DL25:DM26"/>
    <mergeCell ref="DN25:EO26"/>
    <mergeCell ref="B17:E18"/>
    <mergeCell ref="B19:E20"/>
    <mergeCell ref="B21:E22"/>
    <mergeCell ref="B23:E24"/>
    <mergeCell ref="B25:E26"/>
    <mergeCell ref="F13:AL14"/>
    <mergeCell ref="F15:AL16"/>
    <mergeCell ref="F17:AL18"/>
    <mergeCell ref="F19:AL20"/>
    <mergeCell ref="F21:AL22"/>
    <mergeCell ref="F23:AL24"/>
    <mergeCell ref="F25:AL26"/>
    <mergeCell ref="AW19:BF20"/>
    <mergeCell ref="AW21:BF22"/>
    <mergeCell ref="AW23:BF24"/>
    <mergeCell ref="AW25:BF26"/>
    <mergeCell ref="BG17:BU18"/>
    <mergeCell ref="BG19:BU20"/>
    <mergeCell ref="BG21:BU22"/>
    <mergeCell ref="BG23:BU24"/>
    <mergeCell ref="BG25:BU26"/>
    <mergeCell ref="CF17:CT18"/>
    <mergeCell ref="CF19:CT20"/>
    <mergeCell ref="EP16:EP17"/>
    <mergeCell ref="CD15:CE16"/>
    <mergeCell ref="CF15:CT16"/>
    <mergeCell ref="DA16:DK17"/>
    <mergeCell ref="EP14:EP15"/>
    <mergeCell ref="BV14:CE14"/>
    <mergeCell ref="BV15:CC16"/>
    <mergeCell ref="BV19:CC20"/>
    <mergeCell ref="CW14:CZ19"/>
    <mergeCell ref="DA14:DK15"/>
    <mergeCell ref="DL18:EO19"/>
    <mergeCell ref="DA18:DK19"/>
    <mergeCell ref="CD19:CE20"/>
    <mergeCell ref="BV17:CC18"/>
    <mergeCell ref="DL14:EO15"/>
    <mergeCell ref="EP18:EP19"/>
    <mergeCell ref="B9:Q10"/>
    <mergeCell ref="R9:BA10"/>
    <mergeCell ref="BC9:BG10"/>
    <mergeCell ref="BH9:CT10"/>
    <mergeCell ref="AM13:AV14"/>
    <mergeCell ref="AM15:AV16"/>
    <mergeCell ref="B13:E14"/>
    <mergeCell ref="B15:E16"/>
    <mergeCell ref="AW13:BF14"/>
    <mergeCell ref="AW15:BF16"/>
    <mergeCell ref="BG13:BU14"/>
    <mergeCell ref="BG15:BU16"/>
    <mergeCell ref="R11:AB12"/>
    <mergeCell ref="AC11:BT12"/>
    <mergeCell ref="M11:Q12"/>
    <mergeCell ref="B11:L12"/>
    <mergeCell ref="CW10:DP11"/>
    <mergeCell ref="DQ10:EF11"/>
    <mergeCell ref="CW12:CZ13"/>
    <mergeCell ref="DA12:DD13"/>
    <mergeCell ref="DE12:DH13"/>
    <mergeCell ref="DI12:DL13"/>
    <mergeCell ref="DM12:DP13"/>
    <mergeCell ref="DQ12:DT13"/>
    <mergeCell ref="DU12:DX13"/>
    <mergeCell ref="DY12:EB13"/>
    <mergeCell ref="EC12:EF13"/>
    <mergeCell ref="R7:BA8"/>
    <mergeCell ref="BC7:BG8"/>
    <mergeCell ref="BH7:CQ8"/>
    <mergeCell ref="CR7:CT8"/>
    <mergeCell ref="B4:AL4"/>
    <mergeCell ref="BC4:BG4"/>
    <mergeCell ref="BH4:BJ4"/>
    <mergeCell ref="BK4:BM4"/>
    <mergeCell ref="BN4:BP4"/>
    <mergeCell ref="BQ4:BS4"/>
    <mergeCell ref="BT4:BV4"/>
    <mergeCell ref="BW4:BY4"/>
    <mergeCell ref="BZ4:CB4"/>
    <mergeCell ref="CC4:CE4"/>
    <mergeCell ref="CF4:CH4"/>
    <mergeCell ref="CI4:CK4"/>
    <mergeCell ref="CL4:CN4"/>
    <mergeCell ref="CO4:CQ4"/>
    <mergeCell ref="CR4:CT4"/>
    <mergeCell ref="B1:AL2"/>
    <mergeCell ref="AN1:AQ2"/>
    <mergeCell ref="BB1:CT2"/>
    <mergeCell ref="B5:Q6"/>
    <mergeCell ref="R5:BA6"/>
    <mergeCell ref="BC5:BG6"/>
    <mergeCell ref="BH5:CT6"/>
    <mergeCell ref="DL16:EO17"/>
    <mergeCell ref="CW4:DB5"/>
    <mergeCell ref="DC4:DN5"/>
    <mergeCell ref="DO4:DP5"/>
    <mergeCell ref="DQ4:DV5"/>
    <mergeCell ref="DW4:DX5"/>
    <mergeCell ref="DY4:ED5"/>
    <mergeCell ref="EE4:EF5"/>
    <mergeCell ref="CW8:DC9"/>
    <mergeCell ref="DD8:DF9"/>
    <mergeCell ref="DG8:DI9"/>
    <mergeCell ref="DJ8:DL9"/>
    <mergeCell ref="DM8:DO9"/>
    <mergeCell ref="DP8:DR9"/>
    <mergeCell ref="DS8:DU9"/>
    <mergeCell ref="DV8:DX9"/>
    <mergeCell ref="B7:Q8"/>
    <mergeCell ref="F31:AL32"/>
    <mergeCell ref="AM31:AV32"/>
    <mergeCell ref="AW31:BF32"/>
    <mergeCell ref="BG31:BU32"/>
    <mergeCell ref="BV31:CC32"/>
    <mergeCell ref="CD31:CE32"/>
    <mergeCell ref="CF31:CT32"/>
    <mergeCell ref="B29:E30"/>
    <mergeCell ref="CD27:CE28"/>
    <mergeCell ref="CF27:CT28"/>
    <mergeCell ref="B31:E32"/>
    <mergeCell ref="B27:E28"/>
    <mergeCell ref="F27:AL28"/>
    <mergeCell ref="AM27:AV28"/>
    <mergeCell ref="AW27:BF28"/>
    <mergeCell ref="F29:AL30"/>
    <mergeCell ref="AM29:AV30"/>
    <mergeCell ref="AW29:BF30"/>
    <mergeCell ref="BG29:BU30"/>
    <mergeCell ref="BV29:CC30"/>
    <mergeCell ref="BG33:BU34"/>
    <mergeCell ref="BV33:CC34"/>
    <mergeCell ref="CD33:CE34"/>
    <mergeCell ref="BU12:CG12"/>
    <mergeCell ref="CF13:CT14"/>
    <mergeCell ref="BU11:CG11"/>
    <mergeCell ref="CH11:CT12"/>
    <mergeCell ref="AM17:AV18"/>
    <mergeCell ref="AM19:AV20"/>
    <mergeCell ref="AM21:AV22"/>
    <mergeCell ref="AM23:AV24"/>
    <mergeCell ref="CF23:CT24"/>
    <mergeCell ref="CF25:CT26"/>
    <mergeCell ref="CD23:CE24"/>
    <mergeCell ref="CD25:CE26"/>
    <mergeCell ref="CD21:CE22"/>
    <mergeCell ref="CF21:CT22"/>
    <mergeCell ref="AW17:BF18"/>
    <mergeCell ref="CF33:CT34"/>
    <mergeCell ref="CD29:CE30"/>
    <mergeCell ref="CF29:CT30"/>
    <mergeCell ref="B33:BF34"/>
    <mergeCell ref="BV13:CE13"/>
    <mergeCell ref="CD17:CE18"/>
  </mergeCells>
  <phoneticPr fontId="1"/>
  <pageMargins left="0.31496062992125984" right="0.31496062992125984" top="0.74803149606299213" bottom="0.35433070866141736"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473C4-1DB5-469A-9CB3-A35E0296B44F}">
  <sheetPr codeName="Sheet2"/>
  <dimension ref="A1:GN93"/>
  <sheetViews>
    <sheetView workbookViewId="0">
      <selection sqref="A1:XFD1048576"/>
    </sheetView>
  </sheetViews>
  <sheetFormatPr defaultRowHeight="18.75" x14ac:dyDescent="0.4"/>
  <cols>
    <col min="1" max="187" width="0.875" customWidth="1"/>
  </cols>
  <sheetData>
    <row r="1" spans="2:146" s="1" customFormat="1" ht="12" customHeight="1" x14ac:dyDescent="0.4">
      <c r="B1" s="403"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N1" s="404" t="s">
        <v>2</v>
      </c>
      <c r="AO1" s="404"/>
      <c r="AP1" s="404"/>
      <c r="AQ1" s="404"/>
      <c r="BB1" s="405" t="s">
        <v>52</v>
      </c>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DC1" s="16"/>
      <c r="DD1" s="16"/>
      <c r="DE1" s="16"/>
      <c r="DF1" s="16"/>
      <c r="DG1" s="16"/>
      <c r="DH1" s="16"/>
      <c r="DI1" s="16"/>
      <c r="DJ1" s="16"/>
      <c r="DK1" s="16"/>
      <c r="DL1" s="16"/>
      <c r="DM1" s="16"/>
      <c r="DN1" s="16"/>
      <c r="DO1" s="15"/>
      <c r="DP1" s="15"/>
      <c r="DQ1" s="16"/>
      <c r="DR1" s="16"/>
      <c r="DS1" s="16"/>
      <c r="DT1" s="16"/>
      <c r="DU1" s="16"/>
      <c r="DV1" s="16"/>
      <c r="DW1" s="15"/>
      <c r="DX1" s="15"/>
      <c r="DY1" s="16"/>
      <c r="DZ1" s="16"/>
      <c r="EA1" s="16"/>
      <c r="EB1" s="16"/>
      <c r="EC1" s="16"/>
      <c r="ED1" s="16"/>
      <c r="EE1" s="15"/>
      <c r="EF1" s="15"/>
    </row>
    <row r="2" spans="2:146" s="1" customFormat="1" ht="12" customHeight="1" x14ac:dyDescent="0.4">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N2" s="404"/>
      <c r="AO2" s="404"/>
      <c r="AP2" s="404"/>
      <c r="AQ2" s="404"/>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DC2" s="16"/>
      <c r="DD2" s="16"/>
      <c r="DE2" s="16"/>
      <c r="DF2" s="16"/>
      <c r="DG2" s="16"/>
      <c r="DH2" s="16"/>
      <c r="DI2" s="16"/>
      <c r="DJ2" s="16"/>
      <c r="DK2" s="16"/>
      <c r="DL2" s="16"/>
      <c r="DM2" s="16"/>
      <c r="DN2" s="16"/>
      <c r="DO2" s="15"/>
      <c r="DP2" s="15"/>
      <c r="DQ2" s="16"/>
      <c r="DR2" s="16"/>
      <c r="DS2" s="16"/>
      <c r="DT2" s="16"/>
      <c r="DU2" s="16"/>
      <c r="DV2" s="16"/>
      <c r="DW2" s="15"/>
      <c r="DX2" s="15"/>
      <c r="DY2" s="16"/>
      <c r="DZ2" s="16"/>
      <c r="EA2" s="16"/>
      <c r="EB2" s="16"/>
      <c r="EC2" s="16"/>
      <c r="ED2" s="16"/>
      <c r="EE2" s="15"/>
      <c r="EF2" s="15"/>
    </row>
    <row r="3" spans="2:146" s="1" customFormat="1" ht="12" customHeight="1" x14ac:dyDescent="0.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2"/>
      <c r="AN3" s="2"/>
      <c r="AO3" s="2"/>
      <c r="AP3" s="2"/>
      <c r="AQ3" s="2"/>
      <c r="AR3" s="2"/>
      <c r="BB3" s="8"/>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8"/>
      <c r="CT3" s="8"/>
    </row>
    <row r="4" spans="2:146" s="1" customFormat="1" ht="12" customHeight="1" x14ac:dyDescent="0.4">
      <c r="B4" s="406" t="s">
        <v>1</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BC4" s="407" t="s">
        <v>53</v>
      </c>
      <c r="BD4" s="407"/>
      <c r="BE4" s="407"/>
      <c r="BF4" s="407"/>
      <c r="BG4" s="407"/>
      <c r="BH4" s="408" t="str">
        <f>IF(SUM(入力ﾌｫｰﾑ!BH4:'入力ﾌｫｰﾑ'!CR4)=0,"",入力ﾌｫｰﾑ!BH4)</f>
        <v/>
      </c>
      <c r="BI4" s="408"/>
      <c r="BJ4" s="408"/>
      <c r="BK4" s="333" t="str">
        <f>IF(SUM(入力ﾌｫｰﾑ!BH4:'入力ﾌｫｰﾑ'!CR4)=0,"",入力ﾌｫｰﾑ!BK4)</f>
        <v/>
      </c>
      <c r="BL4" s="333"/>
      <c r="BM4" s="333"/>
      <c r="BN4" s="333" t="str">
        <f>IF(SUM(入力ﾌｫｰﾑ!BH4:'入力ﾌｫｰﾑ'!CR4)=0,"",入力ﾌｫｰﾑ!BN4)</f>
        <v/>
      </c>
      <c r="BO4" s="333"/>
      <c r="BP4" s="333"/>
      <c r="BQ4" s="333" t="str">
        <f>IF(SUM(入力ﾌｫｰﾑ!BH4:'入力ﾌｫｰﾑ'!CR4)=0,"",入力ﾌｫｰﾑ!BQ4)</f>
        <v/>
      </c>
      <c r="BR4" s="333"/>
      <c r="BS4" s="333"/>
      <c r="BT4" s="333" t="str">
        <f>IF(SUM(入力ﾌｫｰﾑ!BH4:'入力ﾌｫｰﾑ'!CR4)=0,"",入力ﾌｫｰﾑ!BT4)</f>
        <v/>
      </c>
      <c r="BU4" s="333"/>
      <c r="BV4" s="333"/>
      <c r="BW4" s="333" t="str">
        <f>IF(SUM(入力ﾌｫｰﾑ!BH4:'入力ﾌｫｰﾑ'!CR4)=0,"",入力ﾌｫｰﾑ!BW4)</f>
        <v/>
      </c>
      <c r="BX4" s="333"/>
      <c r="BY4" s="333"/>
      <c r="BZ4" s="333" t="str">
        <f>IF(SUM(入力ﾌｫｰﾑ!BH4:'入力ﾌｫｰﾑ'!CR4)=0,"",入力ﾌｫｰﾑ!BZ4)</f>
        <v/>
      </c>
      <c r="CA4" s="333"/>
      <c r="CB4" s="333"/>
      <c r="CC4" s="333" t="str">
        <f>IF(SUM(入力ﾌｫｰﾑ!BH4:'入力ﾌｫｰﾑ'!CR4)=0,"",入力ﾌｫｰﾑ!CC4)</f>
        <v/>
      </c>
      <c r="CD4" s="333"/>
      <c r="CE4" s="333"/>
      <c r="CF4" s="333" t="str">
        <f>IF(SUM(入力ﾌｫｰﾑ!BH4:'入力ﾌｫｰﾑ'!CR4)=0,"",入力ﾌｫｰﾑ!CF4)</f>
        <v/>
      </c>
      <c r="CG4" s="333"/>
      <c r="CH4" s="333"/>
      <c r="CI4" s="333" t="str">
        <f>IF(SUM(入力ﾌｫｰﾑ!BH4:'入力ﾌｫｰﾑ'!CR4)=0,"",入力ﾌｫｰﾑ!CI4)</f>
        <v/>
      </c>
      <c r="CJ4" s="333"/>
      <c r="CK4" s="333"/>
      <c r="CL4" s="333" t="str">
        <f>IF(SUM(入力ﾌｫｰﾑ!BH4:'入力ﾌｫｰﾑ'!CR4)=0,"",入力ﾌｫｰﾑ!CL4)</f>
        <v/>
      </c>
      <c r="CM4" s="333"/>
      <c r="CN4" s="333"/>
      <c r="CO4" s="333" t="str">
        <f>IF(SUM(入力ﾌｫｰﾑ!BH4:'入力ﾌｫｰﾑ'!CR4)=0,"",入力ﾌｫｰﾑ!CO4)</f>
        <v/>
      </c>
      <c r="CP4" s="333"/>
      <c r="CQ4" s="333"/>
      <c r="CR4" s="333" t="str">
        <f>IF(SUM(入力ﾌｫｰﾑ!BH4:'入力ﾌｫｰﾑ'!CR4)=0,"",入力ﾌｫｰﾑ!CR4)</f>
        <v/>
      </c>
      <c r="CS4" s="333"/>
      <c r="CT4" s="333"/>
      <c r="CW4" s="321" t="s">
        <v>15</v>
      </c>
      <c r="CX4" s="321"/>
      <c r="CY4" s="321"/>
      <c r="CZ4" s="321"/>
      <c r="DA4" s="321"/>
      <c r="DB4" s="321"/>
      <c r="DC4" s="322">
        <f>入力ﾌｫｰﾑ!DC4</f>
        <v>0</v>
      </c>
      <c r="DD4" s="323"/>
      <c r="DE4" s="323"/>
      <c r="DF4" s="323"/>
      <c r="DG4" s="323"/>
      <c r="DH4" s="323"/>
      <c r="DI4" s="323"/>
      <c r="DJ4" s="323"/>
      <c r="DK4" s="323"/>
      <c r="DL4" s="323"/>
      <c r="DM4" s="323"/>
      <c r="DN4" s="324"/>
      <c r="DO4" s="328" t="s">
        <v>27</v>
      </c>
      <c r="DP4" s="329"/>
      <c r="DQ4" s="322">
        <f>入力ﾌｫｰﾑ!DQ4</f>
        <v>0</v>
      </c>
      <c r="DR4" s="323"/>
      <c r="DS4" s="323"/>
      <c r="DT4" s="323"/>
      <c r="DU4" s="323"/>
      <c r="DV4" s="324"/>
      <c r="DW4" s="328" t="s">
        <v>28</v>
      </c>
      <c r="DX4" s="329"/>
      <c r="DY4" s="322">
        <f>入力ﾌｫｰﾑ!DY4</f>
        <v>0</v>
      </c>
      <c r="DZ4" s="323"/>
      <c r="EA4" s="323"/>
      <c r="EB4" s="323"/>
      <c r="EC4" s="323"/>
      <c r="ED4" s="324"/>
      <c r="EE4" s="328" t="s">
        <v>29</v>
      </c>
      <c r="EF4" s="329"/>
    </row>
    <row r="5" spans="2:146" s="1" customFormat="1" ht="12" customHeight="1" x14ac:dyDescent="0.4">
      <c r="B5" s="399" t="s">
        <v>3</v>
      </c>
      <c r="C5" s="399"/>
      <c r="D5" s="399"/>
      <c r="E5" s="399"/>
      <c r="F5" s="399"/>
      <c r="G5" s="399"/>
      <c r="H5" s="399"/>
      <c r="I5" s="399"/>
      <c r="J5" s="399"/>
      <c r="K5" s="399"/>
      <c r="L5" s="399"/>
      <c r="M5" s="399"/>
      <c r="N5" s="399"/>
      <c r="O5" s="399"/>
      <c r="P5" s="399"/>
      <c r="Q5" s="402"/>
      <c r="R5" s="382" t="str">
        <f>IF(入力ﾌｫｰﾑ!$R5&lt;100000000,"",(LEFT(RIGHT(""&amp;入力ﾌｫｰﾑ!$R5,9))))</f>
        <v/>
      </c>
      <c r="S5" s="340"/>
      <c r="T5" s="340"/>
      <c r="U5" s="340"/>
      <c r="V5" s="383" t="str">
        <f>IF(入力ﾌｫｰﾑ!R5&lt;10000000,"",(LEFT(RIGHT(""&amp;入力ﾌｫｰﾑ!$R5,8))))</f>
        <v/>
      </c>
      <c r="W5" s="340"/>
      <c r="X5" s="340"/>
      <c r="Y5" s="340"/>
      <c r="Z5" s="383" t="str">
        <f>IF(入力ﾌｫｰﾑ!$R5&lt;1000000,"",(LEFT(RIGHT(""&amp;入力ﾌｫｰﾑ!$R5,7))))</f>
        <v/>
      </c>
      <c r="AA5" s="340"/>
      <c r="AB5" s="340"/>
      <c r="AC5" s="341"/>
      <c r="AD5" s="382" t="str">
        <f>IF(入力ﾌｫｰﾑ!$R5&lt;100000,"",(LEFT(RIGHT(""&amp;入力ﾌｫｰﾑ!$R5,6))))</f>
        <v/>
      </c>
      <c r="AE5" s="340"/>
      <c r="AF5" s="340"/>
      <c r="AG5" s="340"/>
      <c r="AH5" s="383" t="str">
        <f>IF(入力ﾌｫｰﾑ!$R5&lt;10000,"",(LEFT(RIGHT(""&amp;入力ﾌｫｰﾑ!$R5,5))))</f>
        <v/>
      </c>
      <c r="AI5" s="340"/>
      <c r="AJ5" s="340"/>
      <c r="AK5" s="340"/>
      <c r="AL5" s="383" t="str">
        <f>IF(入力ﾌｫｰﾑ!$R5&lt;1000,"",(LEFT(RIGHT(""&amp;入力ﾌｫｰﾑ!$R5,4))))</f>
        <v/>
      </c>
      <c r="AM5" s="340"/>
      <c r="AN5" s="340"/>
      <c r="AO5" s="341"/>
      <c r="AP5" s="382" t="str">
        <f>IF(入力ﾌｫｰﾑ!$R5&lt;100,"",(LEFT(RIGHT(""&amp;入力ﾌｫｰﾑ!$R5,3))))</f>
        <v/>
      </c>
      <c r="AQ5" s="340"/>
      <c r="AR5" s="340"/>
      <c r="AS5" s="340"/>
      <c r="AT5" s="383" t="str">
        <f>IF(入力ﾌｫｰﾑ!$R5&lt;10,"",(LEFT(RIGHT(""&amp;入力ﾌｫｰﾑ!$R5,2))))</f>
        <v/>
      </c>
      <c r="AU5" s="340"/>
      <c r="AV5" s="340"/>
      <c r="AW5" s="340"/>
      <c r="AX5" s="383" t="str">
        <f>LEFT(RIGHT(""&amp;入力ﾌｫｰﾑ!$R5,1))</f>
        <v/>
      </c>
      <c r="AY5" s="383"/>
      <c r="AZ5" s="383"/>
      <c r="BA5" s="393"/>
      <c r="BC5" s="332" t="s">
        <v>39</v>
      </c>
      <c r="BD5" s="332"/>
      <c r="BE5" s="332"/>
      <c r="BF5" s="332"/>
      <c r="BG5" s="332"/>
      <c r="BH5" s="396">
        <f>入力ﾌｫｰﾑ!BH5</f>
        <v>0</v>
      </c>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W5" s="321"/>
      <c r="CX5" s="321"/>
      <c r="CY5" s="321"/>
      <c r="CZ5" s="321"/>
      <c r="DA5" s="321"/>
      <c r="DB5" s="321"/>
      <c r="DC5" s="325"/>
      <c r="DD5" s="326"/>
      <c r="DE5" s="326"/>
      <c r="DF5" s="326"/>
      <c r="DG5" s="326"/>
      <c r="DH5" s="326"/>
      <c r="DI5" s="326"/>
      <c r="DJ5" s="326"/>
      <c r="DK5" s="326"/>
      <c r="DL5" s="326"/>
      <c r="DM5" s="326"/>
      <c r="DN5" s="327"/>
      <c r="DO5" s="330"/>
      <c r="DP5" s="331"/>
      <c r="DQ5" s="325"/>
      <c r="DR5" s="326"/>
      <c r="DS5" s="326"/>
      <c r="DT5" s="326"/>
      <c r="DU5" s="326"/>
      <c r="DV5" s="327"/>
      <c r="DW5" s="330"/>
      <c r="DX5" s="331"/>
      <c r="DY5" s="325"/>
      <c r="DZ5" s="326"/>
      <c r="EA5" s="326"/>
      <c r="EB5" s="326"/>
      <c r="EC5" s="326"/>
      <c r="ED5" s="327"/>
      <c r="EE5" s="330"/>
      <c r="EF5" s="331"/>
      <c r="EG5" s="7"/>
      <c r="EH5" s="332" t="s">
        <v>61</v>
      </c>
      <c r="EI5" s="332"/>
      <c r="EJ5" s="332"/>
      <c r="EK5" s="332"/>
      <c r="EL5" s="332"/>
      <c r="EM5" s="332"/>
      <c r="EN5" s="332"/>
      <c r="EO5" s="332"/>
      <c r="EP5" s="332"/>
    </row>
    <row r="6" spans="2:146" s="1" customFormat="1" ht="12" customHeight="1" x14ac:dyDescent="0.4">
      <c r="B6" s="399"/>
      <c r="C6" s="399"/>
      <c r="D6" s="399"/>
      <c r="E6" s="399"/>
      <c r="F6" s="399"/>
      <c r="G6" s="399"/>
      <c r="H6" s="399"/>
      <c r="I6" s="399"/>
      <c r="J6" s="399"/>
      <c r="K6" s="399"/>
      <c r="L6" s="399"/>
      <c r="M6" s="399"/>
      <c r="N6" s="399"/>
      <c r="O6" s="399"/>
      <c r="P6" s="399"/>
      <c r="Q6" s="402"/>
      <c r="R6" s="348"/>
      <c r="S6" s="344"/>
      <c r="T6" s="344"/>
      <c r="U6" s="344"/>
      <c r="V6" s="344"/>
      <c r="W6" s="344"/>
      <c r="X6" s="344"/>
      <c r="Y6" s="344"/>
      <c r="Z6" s="344"/>
      <c r="AA6" s="344"/>
      <c r="AB6" s="344"/>
      <c r="AC6" s="392"/>
      <c r="AD6" s="348"/>
      <c r="AE6" s="344"/>
      <c r="AF6" s="344"/>
      <c r="AG6" s="344"/>
      <c r="AH6" s="344"/>
      <c r="AI6" s="344"/>
      <c r="AJ6" s="344"/>
      <c r="AK6" s="344"/>
      <c r="AL6" s="344"/>
      <c r="AM6" s="344"/>
      <c r="AN6" s="344"/>
      <c r="AO6" s="392"/>
      <c r="AP6" s="348"/>
      <c r="AQ6" s="344"/>
      <c r="AR6" s="344"/>
      <c r="AS6" s="344"/>
      <c r="AT6" s="344"/>
      <c r="AU6" s="344"/>
      <c r="AV6" s="344"/>
      <c r="AW6" s="344"/>
      <c r="AX6" s="394"/>
      <c r="AY6" s="394"/>
      <c r="AZ6" s="394"/>
      <c r="BA6" s="395"/>
      <c r="BC6" s="332"/>
      <c r="BD6" s="332"/>
      <c r="BE6" s="332"/>
      <c r="BF6" s="332"/>
      <c r="BG6" s="332"/>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7"/>
      <c r="EH6" s="7"/>
      <c r="EI6" s="7"/>
      <c r="EJ6" s="7"/>
      <c r="EK6" s="7"/>
      <c r="EL6" s="7"/>
      <c r="EM6" s="7"/>
      <c r="EN6" s="7"/>
      <c r="EO6" s="7"/>
      <c r="EP6" s="7"/>
    </row>
    <row r="7" spans="2:146" s="1" customFormat="1" ht="12" customHeight="1" x14ac:dyDescent="0.4">
      <c r="B7" s="399" t="s">
        <v>43</v>
      </c>
      <c r="C7" s="399"/>
      <c r="D7" s="399"/>
      <c r="E7" s="399"/>
      <c r="F7" s="399"/>
      <c r="G7" s="399"/>
      <c r="H7" s="399"/>
      <c r="I7" s="399"/>
      <c r="J7" s="399"/>
      <c r="K7" s="399"/>
      <c r="L7" s="399"/>
      <c r="M7" s="399"/>
      <c r="N7" s="399"/>
      <c r="O7" s="399"/>
      <c r="P7" s="399"/>
      <c r="Q7" s="399"/>
      <c r="R7" s="382" t="str">
        <f>IF(入力ﾌｫｰﾑ!$R7&lt;100000000,"",(LEFT(RIGHT(""&amp;入力ﾌｫｰﾑ!$R7,9))))</f>
        <v/>
      </c>
      <c r="S7" s="340"/>
      <c r="T7" s="340"/>
      <c r="U7" s="340"/>
      <c r="V7" s="383" t="str">
        <f>IF(入力ﾌｫｰﾑ!R7&lt;10000000,"",(LEFT(RIGHT(""&amp;入力ﾌｫｰﾑ!$R7,8))))</f>
        <v/>
      </c>
      <c r="W7" s="340"/>
      <c r="X7" s="340"/>
      <c r="Y7" s="340"/>
      <c r="Z7" s="383" t="str">
        <f>IF(入力ﾌｫｰﾑ!$R7&lt;1000000,"",(LEFT(RIGHT(""&amp;入力ﾌｫｰﾑ!$R7,7))))</f>
        <v/>
      </c>
      <c r="AA7" s="340"/>
      <c r="AB7" s="340"/>
      <c r="AC7" s="341"/>
      <c r="AD7" s="410" t="str">
        <f>IF(入力ﾌｫｰﾑ!$R7&lt;100000,"",(LEFT(RIGHT(""&amp;入力ﾌｫｰﾑ!$R7,6))))</f>
        <v/>
      </c>
      <c r="AE7" s="411"/>
      <c r="AF7" s="411"/>
      <c r="AG7" s="412"/>
      <c r="AH7" s="416" t="str">
        <f>IF(入力ﾌｫｰﾑ!$R7&lt;10000,"",(LEFT(RIGHT(""&amp;入力ﾌｫｰﾑ!$R7,5))))</f>
        <v/>
      </c>
      <c r="AI7" s="411"/>
      <c r="AJ7" s="411"/>
      <c r="AK7" s="412"/>
      <c r="AL7" s="383" t="str">
        <f>IF(入力ﾌｫｰﾑ!$R7&lt;1000,"",(LEFT(RIGHT(""&amp;入力ﾌｫｰﾑ!$R7,4))))</f>
        <v/>
      </c>
      <c r="AM7" s="340"/>
      <c r="AN7" s="340"/>
      <c r="AO7" s="341"/>
      <c r="AP7" s="382" t="str">
        <f>IF(入力ﾌｫｰﾑ!$R7&lt;100,"",(LEFT(RIGHT(""&amp;入力ﾌｫｰﾑ!$R7,3))))</f>
        <v/>
      </c>
      <c r="AQ7" s="340"/>
      <c r="AR7" s="340"/>
      <c r="AS7" s="340"/>
      <c r="AT7" s="383" t="str">
        <f>IF(入力ﾌｫｰﾑ!$R7&lt;10,"",(LEFT(RIGHT(""&amp;入力ﾌｫｰﾑ!$R7,2))))</f>
        <v/>
      </c>
      <c r="AU7" s="340"/>
      <c r="AV7" s="340"/>
      <c r="AW7" s="340"/>
      <c r="AX7" s="383" t="str">
        <f>LEFT(RIGHT(""&amp;入力ﾌｫｰﾑ!$R7,1))</f>
        <v/>
      </c>
      <c r="AY7" s="383"/>
      <c r="AZ7" s="383"/>
      <c r="BA7" s="393"/>
      <c r="BC7" s="332" t="s">
        <v>41</v>
      </c>
      <c r="BD7" s="332"/>
      <c r="BE7" s="332"/>
      <c r="BF7" s="332"/>
      <c r="BG7" s="332"/>
      <c r="BH7" s="396">
        <f>入力ﾌｫｰﾑ!BH7</f>
        <v>0</v>
      </c>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409" t="s">
        <v>42</v>
      </c>
      <c r="CS7" s="409"/>
      <c r="CT7" s="409"/>
      <c r="DC7" s="16"/>
      <c r="DD7" s="16"/>
      <c r="DE7" s="16"/>
      <c r="DF7" s="16"/>
      <c r="DG7" s="16"/>
      <c r="DH7" s="16"/>
      <c r="DI7" s="16"/>
      <c r="DJ7" s="16"/>
      <c r="DK7" s="16"/>
      <c r="DL7" s="16"/>
      <c r="DM7" s="16"/>
      <c r="DN7" s="16"/>
      <c r="DO7" s="15"/>
      <c r="DP7" s="15"/>
      <c r="DQ7" s="16"/>
      <c r="DR7" s="16"/>
      <c r="DS7" s="16"/>
      <c r="DT7" s="16"/>
      <c r="DU7" s="16"/>
      <c r="DV7" s="16"/>
      <c r="DW7" s="15"/>
      <c r="DX7" s="15"/>
      <c r="DY7" s="16"/>
      <c r="DZ7" s="16"/>
      <c r="EA7" s="16"/>
      <c r="EB7" s="16"/>
      <c r="EC7" s="16"/>
      <c r="ED7" s="16"/>
      <c r="EE7" s="15"/>
      <c r="EF7" s="15"/>
    </row>
    <row r="8" spans="2:146" s="1" customFormat="1" ht="12" customHeight="1" x14ac:dyDescent="0.4">
      <c r="B8" s="399"/>
      <c r="C8" s="399"/>
      <c r="D8" s="399"/>
      <c r="E8" s="399"/>
      <c r="F8" s="399"/>
      <c r="G8" s="399"/>
      <c r="H8" s="399"/>
      <c r="I8" s="399"/>
      <c r="J8" s="399"/>
      <c r="K8" s="399"/>
      <c r="L8" s="399"/>
      <c r="M8" s="399"/>
      <c r="N8" s="399"/>
      <c r="O8" s="399"/>
      <c r="P8" s="399"/>
      <c r="Q8" s="399"/>
      <c r="R8" s="348"/>
      <c r="S8" s="344"/>
      <c r="T8" s="344"/>
      <c r="U8" s="344"/>
      <c r="V8" s="344"/>
      <c r="W8" s="344"/>
      <c r="X8" s="344"/>
      <c r="Y8" s="344"/>
      <c r="Z8" s="344"/>
      <c r="AA8" s="344"/>
      <c r="AB8" s="344"/>
      <c r="AC8" s="392"/>
      <c r="AD8" s="413"/>
      <c r="AE8" s="414"/>
      <c r="AF8" s="414"/>
      <c r="AG8" s="415"/>
      <c r="AH8" s="417"/>
      <c r="AI8" s="414"/>
      <c r="AJ8" s="414"/>
      <c r="AK8" s="415"/>
      <c r="AL8" s="344"/>
      <c r="AM8" s="344"/>
      <c r="AN8" s="344"/>
      <c r="AO8" s="392"/>
      <c r="AP8" s="348"/>
      <c r="AQ8" s="344"/>
      <c r="AR8" s="344"/>
      <c r="AS8" s="344"/>
      <c r="AT8" s="344"/>
      <c r="AU8" s="344"/>
      <c r="AV8" s="344"/>
      <c r="AW8" s="344"/>
      <c r="AX8" s="394"/>
      <c r="AY8" s="394"/>
      <c r="AZ8" s="394"/>
      <c r="BA8" s="395"/>
      <c r="BC8" s="332"/>
      <c r="BD8" s="332"/>
      <c r="BE8" s="332"/>
      <c r="BF8" s="332"/>
      <c r="BG8" s="332"/>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409"/>
      <c r="CS8" s="409"/>
      <c r="CT8" s="409"/>
      <c r="CW8" s="292" t="s">
        <v>63</v>
      </c>
      <c r="CX8" s="286"/>
      <c r="CY8" s="286"/>
      <c r="CZ8" s="286"/>
      <c r="DA8" s="286"/>
      <c r="DB8" s="286"/>
      <c r="DC8" s="293"/>
      <c r="DD8" s="347" t="str">
        <f>IF(SUM(入力ﾌｫｰﾑ!DD8:'入力ﾌｫｰﾑ'!DV8)=0,"",入力ﾌｫｰﾑ!DD8)</f>
        <v/>
      </c>
      <c r="DE8" s="340"/>
      <c r="DF8" s="340"/>
      <c r="DG8" s="340" t="str">
        <f>IF(SUM(入力ﾌｫｰﾑ!DD8:'入力ﾌｫｰﾑ'!DV8)=0,"",入力ﾌｫｰﾑ!DG8)</f>
        <v/>
      </c>
      <c r="DH8" s="340"/>
      <c r="DI8" s="340"/>
      <c r="DJ8" s="340" t="str">
        <f>IF(SUM(入力ﾌｫｰﾑ!DD8:'入力ﾌｫｰﾑ'!DV8)=0,"",入力ﾌｫｰﾑ!DJ8)</f>
        <v/>
      </c>
      <c r="DK8" s="340"/>
      <c r="DL8" s="340"/>
      <c r="DM8" s="340" t="str">
        <f>IF(SUM(入力ﾌｫｰﾑ!DD8:'入力ﾌｫｰﾑ'!DV8)=0,"",入力ﾌｫｰﾑ!DM8)</f>
        <v/>
      </c>
      <c r="DN8" s="340"/>
      <c r="DO8" s="340"/>
      <c r="DP8" s="340" t="str">
        <f>IF(SUM(入力ﾌｫｰﾑ!DD8:'入力ﾌｫｰﾑ'!DV8)=0,"",入力ﾌｫｰﾑ!DP8)</f>
        <v/>
      </c>
      <c r="DQ8" s="340"/>
      <c r="DR8" s="340"/>
      <c r="DS8" s="340" t="str">
        <f>IF(SUM(入力ﾌｫｰﾑ!DD8:'入力ﾌｫｰﾑ'!EV8)=0,"",入力ﾌｫｰﾑ!DS8)</f>
        <v/>
      </c>
      <c r="DT8" s="340"/>
      <c r="DU8" s="340"/>
      <c r="DV8" s="340" t="str">
        <f>IF(SUM(入力ﾌｫｰﾑ!DD8:'入力ﾌｫｰﾑ'!DV8)=0,"",入力ﾌｫｰﾑ!DV8)</f>
        <v/>
      </c>
      <c r="DW8" s="340"/>
      <c r="DX8" s="341"/>
      <c r="DY8" s="345" t="s">
        <v>66</v>
      </c>
      <c r="DZ8" s="286"/>
      <c r="EA8" s="286"/>
      <c r="EB8" s="286"/>
      <c r="EC8" s="286"/>
      <c r="ED8" s="293"/>
      <c r="EE8" s="288"/>
      <c r="EF8" s="289"/>
      <c r="EG8" s="289"/>
      <c r="EH8" s="289"/>
      <c r="EI8" s="289"/>
      <c r="EJ8" s="289"/>
      <c r="EK8" s="289"/>
      <c r="EL8" s="289"/>
      <c r="EM8" s="289"/>
      <c r="EN8" s="289"/>
      <c r="EO8" s="289"/>
      <c r="EP8" s="318"/>
    </row>
    <row r="9" spans="2:146" s="1" customFormat="1" ht="12" customHeight="1" x14ac:dyDescent="0.4">
      <c r="B9" s="399" t="s">
        <v>4</v>
      </c>
      <c r="C9" s="399"/>
      <c r="D9" s="399"/>
      <c r="E9" s="399"/>
      <c r="F9" s="399"/>
      <c r="G9" s="399"/>
      <c r="H9" s="399"/>
      <c r="I9" s="399"/>
      <c r="J9" s="399"/>
      <c r="K9" s="399"/>
      <c r="L9" s="399"/>
      <c r="M9" s="399"/>
      <c r="N9" s="399"/>
      <c r="O9" s="399"/>
      <c r="P9" s="399"/>
      <c r="Q9" s="399"/>
      <c r="R9" s="382" t="str">
        <f>IF(入力ﾌｫｰﾑ!$R9&lt;100000000,"",(LEFT(RIGHT(""&amp;入力ﾌｫｰﾑ!$R9,9))))</f>
        <v/>
      </c>
      <c r="S9" s="340"/>
      <c r="T9" s="340"/>
      <c r="U9" s="340"/>
      <c r="V9" s="383" t="str">
        <f>IF(入力ﾌｫｰﾑ!R9&lt;10000000,"",(LEFT(RIGHT(""&amp;入力ﾌｫｰﾑ!$R9,8))))</f>
        <v/>
      </c>
      <c r="W9" s="340"/>
      <c r="X9" s="340"/>
      <c r="Y9" s="340"/>
      <c r="Z9" s="383" t="str">
        <f>IF(入力ﾌｫｰﾑ!$R9&lt;1000000,"",(LEFT(RIGHT(""&amp;入力ﾌｫｰﾑ!$R9,7))))</f>
        <v/>
      </c>
      <c r="AA9" s="340"/>
      <c r="AB9" s="340"/>
      <c r="AC9" s="341"/>
      <c r="AD9" s="382" t="str">
        <f>IF(入力ﾌｫｰﾑ!$R9&lt;100000,"",(LEFT(RIGHT(""&amp;入力ﾌｫｰﾑ!$R9,6))))</f>
        <v/>
      </c>
      <c r="AE9" s="340"/>
      <c r="AF9" s="340"/>
      <c r="AG9" s="340"/>
      <c r="AH9" s="383" t="str">
        <f>IF(入力ﾌｫｰﾑ!$R9&lt;10000,"",(LEFT(RIGHT(""&amp;入力ﾌｫｰﾑ!$R9,5))))</f>
        <v/>
      </c>
      <c r="AI9" s="340"/>
      <c r="AJ9" s="340"/>
      <c r="AK9" s="340"/>
      <c r="AL9" s="383" t="str">
        <f>IF(入力ﾌｫｰﾑ!$R9&lt;1000,"",(LEFT(RIGHT(""&amp;入力ﾌｫｰﾑ!$R9,4))))</f>
        <v/>
      </c>
      <c r="AM9" s="340"/>
      <c r="AN9" s="340"/>
      <c r="AO9" s="341"/>
      <c r="AP9" s="382" t="str">
        <f>IF(入力ﾌｫｰﾑ!$R9&lt;100,"",(LEFT(RIGHT(""&amp;入力ﾌｫｰﾑ!$R9,3))))</f>
        <v/>
      </c>
      <c r="AQ9" s="340"/>
      <c r="AR9" s="340"/>
      <c r="AS9" s="340"/>
      <c r="AT9" s="383" t="str">
        <f>IF(入力ﾌｫｰﾑ!$R9&lt;10,"",(LEFT(RIGHT(""&amp;入力ﾌｫｰﾑ!$R9,2))))</f>
        <v/>
      </c>
      <c r="AU9" s="340"/>
      <c r="AV9" s="340"/>
      <c r="AW9" s="340"/>
      <c r="AX9" s="383" t="str">
        <f>LEFT(RIGHT(""&amp;入力ﾌｫｰﾑ!$R9,1))</f>
        <v/>
      </c>
      <c r="AY9" s="383"/>
      <c r="AZ9" s="383"/>
      <c r="BA9" s="393"/>
      <c r="BC9" s="332" t="s">
        <v>40</v>
      </c>
      <c r="BD9" s="332"/>
      <c r="BE9" s="332"/>
      <c r="BF9" s="332"/>
      <c r="BG9" s="332"/>
      <c r="BH9" s="396">
        <f>入力ﾌｫｰﾑ!BH9</f>
        <v>0</v>
      </c>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W9" s="294"/>
      <c r="CX9" s="287"/>
      <c r="CY9" s="287"/>
      <c r="CZ9" s="287"/>
      <c r="DA9" s="287"/>
      <c r="DB9" s="287"/>
      <c r="DC9" s="295"/>
      <c r="DD9" s="348"/>
      <c r="DE9" s="344"/>
      <c r="DF9" s="344"/>
      <c r="DG9" s="344"/>
      <c r="DH9" s="344"/>
      <c r="DI9" s="344"/>
      <c r="DJ9" s="344"/>
      <c r="DK9" s="344"/>
      <c r="DL9" s="344"/>
      <c r="DM9" s="344"/>
      <c r="DN9" s="344"/>
      <c r="DO9" s="344"/>
      <c r="DP9" s="344"/>
      <c r="DQ9" s="344"/>
      <c r="DR9" s="344"/>
      <c r="DS9" s="344"/>
      <c r="DT9" s="344"/>
      <c r="DU9" s="344"/>
      <c r="DV9" s="344"/>
      <c r="DW9" s="344"/>
      <c r="DX9" s="392"/>
      <c r="DY9" s="346"/>
      <c r="DZ9" s="287"/>
      <c r="EA9" s="287"/>
      <c r="EB9" s="287"/>
      <c r="EC9" s="287"/>
      <c r="ED9" s="295"/>
      <c r="EE9" s="290"/>
      <c r="EF9" s="291"/>
      <c r="EG9" s="291"/>
      <c r="EH9" s="291"/>
      <c r="EI9" s="291"/>
      <c r="EJ9" s="291"/>
      <c r="EK9" s="291"/>
      <c r="EL9" s="291"/>
      <c r="EM9" s="291"/>
      <c r="EN9" s="291"/>
      <c r="EO9" s="291"/>
      <c r="EP9" s="319"/>
    </row>
    <row r="10" spans="2:146" s="1" customFormat="1" ht="12" customHeight="1" x14ac:dyDescent="0.4">
      <c r="B10" s="399"/>
      <c r="C10" s="399"/>
      <c r="D10" s="399"/>
      <c r="E10" s="399"/>
      <c r="F10" s="399"/>
      <c r="G10" s="399"/>
      <c r="H10" s="399"/>
      <c r="I10" s="399"/>
      <c r="J10" s="399"/>
      <c r="K10" s="399"/>
      <c r="L10" s="399"/>
      <c r="M10" s="399"/>
      <c r="N10" s="399"/>
      <c r="O10" s="399"/>
      <c r="P10" s="400"/>
      <c r="Q10" s="400"/>
      <c r="R10" s="348"/>
      <c r="S10" s="344"/>
      <c r="T10" s="344"/>
      <c r="U10" s="344"/>
      <c r="V10" s="344"/>
      <c r="W10" s="344"/>
      <c r="X10" s="344"/>
      <c r="Y10" s="344"/>
      <c r="Z10" s="344"/>
      <c r="AA10" s="344"/>
      <c r="AB10" s="344"/>
      <c r="AC10" s="392"/>
      <c r="AD10" s="348"/>
      <c r="AE10" s="344"/>
      <c r="AF10" s="344"/>
      <c r="AG10" s="344"/>
      <c r="AH10" s="344"/>
      <c r="AI10" s="344"/>
      <c r="AJ10" s="344"/>
      <c r="AK10" s="344"/>
      <c r="AL10" s="344"/>
      <c r="AM10" s="344"/>
      <c r="AN10" s="344"/>
      <c r="AO10" s="392"/>
      <c r="AP10" s="348"/>
      <c r="AQ10" s="344"/>
      <c r="AR10" s="344"/>
      <c r="AS10" s="344"/>
      <c r="AT10" s="344"/>
      <c r="AU10" s="344"/>
      <c r="AV10" s="344"/>
      <c r="AW10" s="344"/>
      <c r="AX10" s="394"/>
      <c r="AY10" s="394"/>
      <c r="AZ10" s="394"/>
      <c r="BA10" s="395"/>
      <c r="BC10" s="287"/>
      <c r="BD10" s="287"/>
      <c r="BE10" s="287"/>
      <c r="BF10" s="287"/>
      <c r="BG10" s="28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W10" s="376" t="s">
        <v>36</v>
      </c>
      <c r="CX10" s="377"/>
      <c r="CY10" s="377"/>
      <c r="CZ10" s="377"/>
      <c r="DA10" s="377"/>
      <c r="DB10" s="377"/>
      <c r="DC10" s="377"/>
      <c r="DD10" s="377"/>
      <c r="DE10" s="377"/>
      <c r="DF10" s="377"/>
      <c r="DG10" s="377"/>
      <c r="DH10" s="377"/>
      <c r="DI10" s="377"/>
      <c r="DJ10" s="377"/>
      <c r="DK10" s="377"/>
      <c r="DL10" s="377"/>
      <c r="DM10" s="377"/>
      <c r="DN10" s="377"/>
      <c r="DO10" s="377"/>
      <c r="DP10" s="377"/>
      <c r="DQ10" s="376" t="s">
        <v>37</v>
      </c>
      <c r="DR10" s="377"/>
      <c r="DS10" s="377"/>
      <c r="DT10" s="377"/>
      <c r="DU10" s="377"/>
      <c r="DV10" s="377"/>
      <c r="DW10" s="377"/>
      <c r="DX10" s="377"/>
      <c r="DY10" s="377"/>
      <c r="DZ10" s="377"/>
      <c r="EA10" s="377"/>
      <c r="EB10" s="377"/>
      <c r="EC10" s="377"/>
      <c r="ED10" s="377"/>
      <c r="EE10" s="377"/>
      <c r="EF10" s="380"/>
      <c r="EG10" s="286" t="s">
        <v>38</v>
      </c>
      <c r="EH10" s="286"/>
      <c r="EI10" s="286"/>
      <c r="EJ10" s="286"/>
      <c r="EK10" s="286"/>
      <c r="EL10" s="286"/>
      <c r="EM10" s="286"/>
      <c r="EN10" s="286"/>
      <c r="EO10" s="286"/>
      <c r="EP10" s="293"/>
    </row>
    <row r="11" spans="2:146" s="1" customFormat="1" ht="12" customHeight="1" x14ac:dyDescent="0.4">
      <c r="B11" s="399" t="s">
        <v>109</v>
      </c>
      <c r="C11" s="399"/>
      <c r="D11" s="399"/>
      <c r="E11" s="399"/>
      <c r="F11" s="399"/>
      <c r="G11" s="399"/>
      <c r="H11" s="399"/>
      <c r="I11" s="399"/>
      <c r="J11" s="399"/>
      <c r="K11" s="399"/>
      <c r="L11" s="399"/>
      <c r="M11" s="401" t="str">
        <f>IF(入力ﾌｫｰﾑ!M11="","",入力ﾌｫｰﾑ!M11)</f>
        <v/>
      </c>
      <c r="N11" s="401"/>
      <c r="O11" s="401"/>
      <c r="P11" s="401"/>
      <c r="Q11" s="401"/>
      <c r="R11" s="384" t="s">
        <v>9</v>
      </c>
      <c r="S11" s="350"/>
      <c r="T11" s="350"/>
      <c r="U11" s="350"/>
      <c r="V11" s="350"/>
      <c r="W11" s="350"/>
      <c r="X11" s="350"/>
      <c r="Y11" s="350"/>
      <c r="Z11" s="350"/>
      <c r="AA11" s="350"/>
      <c r="AB11" s="350"/>
      <c r="AC11" s="350"/>
      <c r="AD11" s="350"/>
      <c r="AE11" s="351"/>
      <c r="AF11" s="386">
        <f>入力ﾌｫｰﾑ!AC11</f>
        <v>0</v>
      </c>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8"/>
      <c r="BU11" s="292" t="s">
        <v>30</v>
      </c>
      <c r="BV11" s="286"/>
      <c r="BW11" s="286"/>
      <c r="BX11" s="286"/>
      <c r="BY11" s="286"/>
      <c r="BZ11" s="286"/>
      <c r="CA11" s="286"/>
      <c r="CB11" s="286"/>
      <c r="CC11" s="286"/>
      <c r="CD11" s="286"/>
      <c r="CE11" s="286"/>
      <c r="CF11" s="286"/>
      <c r="CG11" s="286"/>
      <c r="CH11" s="365">
        <f>入力ﾌｫｰﾑ!CH11</f>
        <v>0</v>
      </c>
      <c r="CI11" s="366"/>
      <c r="CJ11" s="366"/>
      <c r="CK11" s="366"/>
      <c r="CL11" s="366"/>
      <c r="CM11" s="366"/>
      <c r="CN11" s="366"/>
      <c r="CO11" s="366"/>
      <c r="CP11" s="366"/>
      <c r="CQ11" s="366"/>
      <c r="CR11" s="366"/>
      <c r="CS11" s="366"/>
      <c r="CT11" s="367"/>
      <c r="CW11" s="378"/>
      <c r="CX11" s="379"/>
      <c r="CY11" s="379"/>
      <c r="CZ11" s="379"/>
      <c r="DA11" s="379"/>
      <c r="DB11" s="379"/>
      <c r="DC11" s="379"/>
      <c r="DD11" s="379"/>
      <c r="DE11" s="379"/>
      <c r="DF11" s="379"/>
      <c r="DG11" s="379"/>
      <c r="DH11" s="379"/>
      <c r="DI11" s="379"/>
      <c r="DJ11" s="379"/>
      <c r="DK11" s="379"/>
      <c r="DL11" s="379"/>
      <c r="DM11" s="379"/>
      <c r="DN11" s="379"/>
      <c r="DO11" s="379"/>
      <c r="DP11" s="379"/>
      <c r="DQ11" s="378"/>
      <c r="DR11" s="379"/>
      <c r="DS11" s="379"/>
      <c r="DT11" s="379"/>
      <c r="DU11" s="379"/>
      <c r="DV11" s="379"/>
      <c r="DW11" s="379"/>
      <c r="DX11" s="379"/>
      <c r="DY11" s="379"/>
      <c r="DZ11" s="379"/>
      <c r="EA11" s="379"/>
      <c r="EB11" s="379"/>
      <c r="EC11" s="379"/>
      <c r="ED11" s="379"/>
      <c r="EE11" s="379"/>
      <c r="EF11" s="381"/>
      <c r="EG11" s="287"/>
      <c r="EH11" s="287"/>
      <c r="EI11" s="287"/>
      <c r="EJ11" s="287"/>
      <c r="EK11" s="287"/>
      <c r="EL11" s="287"/>
      <c r="EM11" s="287"/>
      <c r="EN11" s="287"/>
      <c r="EO11" s="287"/>
      <c r="EP11" s="295"/>
    </row>
    <row r="12" spans="2:146" s="1" customFormat="1" ht="12" customHeight="1" x14ac:dyDescent="0.4">
      <c r="B12" s="399"/>
      <c r="C12" s="399"/>
      <c r="D12" s="399"/>
      <c r="E12" s="399"/>
      <c r="F12" s="399"/>
      <c r="G12" s="399"/>
      <c r="H12" s="399"/>
      <c r="I12" s="399"/>
      <c r="J12" s="399"/>
      <c r="K12" s="399"/>
      <c r="L12" s="399"/>
      <c r="M12" s="401"/>
      <c r="N12" s="401"/>
      <c r="O12" s="401"/>
      <c r="P12" s="401"/>
      <c r="Q12" s="401"/>
      <c r="R12" s="385"/>
      <c r="S12" s="352"/>
      <c r="T12" s="352"/>
      <c r="U12" s="352"/>
      <c r="V12" s="352"/>
      <c r="W12" s="352"/>
      <c r="X12" s="352"/>
      <c r="Y12" s="352"/>
      <c r="Z12" s="352"/>
      <c r="AA12" s="352"/>
      <c r="AB12" s="352"/>
      <c r="AC12" s="352"/>
      <c r="AD12" s="352"/>
      <c r="AE12" s="353"/>
      <c r="AF12" s="389"/>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1"/>
      <c r="BU12" s="294" t="s">
        <v>31</v>
      </c>
      <c r="BV12" s="287"/>
      <c r="BW12" s="287"/>
      <c r="BX12" s="287"/>
      <c r="BY12" s="287"/>
      <c r="BZ12" s="287"/>
      <c r="CA12" s="287"/>
      <c r="CB12" s="287"/>
      <c r="CC12" s="287"/>
      <c r="CD12" s="287"/>
      <c r="CE12" s="287"/>
      <c r="CF12" s="287"/>
      <c r="CG12" s="287"/>
      <c r="CH12" s="368"/>
      <c r="CI12" s="369"/>
      <c r="CJ12" s="369"/>
      <c r="CK12" s="369"/>
      <c r="CL12" s="369"/>
      <c r="CM12" s="369"/>
      <c r="CN12" s="369"/>
      <c r="CO12" s="369"/>
      <c r="CP12" s="369"/>
      <c r="CQ12" s="369"/>
      <c r="CR12" s="369"/>
      <c r="CS12" s="369"/>
      <c r="CT12" s="370"/>
      <c r="CW12" s="418" t="str">
        <f>IF(SUM(入力ﾌｫｰﾑ!CW12:'入力ﾌｫｰﾑ'!DM12)=0,"",(入力ﾌｫｰﾑ!CW12))</f>
        <v/>
      </c>
      <c r="CX12" s="354"/>
      <c r="CY12" s="354"/>
      <c r="CZ12" s="354"/>
      <c r="DA12" s="354" t="str">
        <f>IF(SUM(入力ﾌｫｰﾑ!CW12:'入力ﾌｫｰﾑ'!DM12)=0,"",(入力ﾌｫｰﾑ!DA12))</f>
        <v/>
      </c>
      <c r="DB12" s="354"/>
      <c r="DC12" s="354"/>
      <c r="DD12" s="354"/>
      <c r="DE12" s="354" t="str">
        <f>IF(SUM(入力ﾌｫｰﾑ!CW12:'入力ﾌｫｰﾑ'!DM12)=0,"",(入力ﾌｫｰﾑ!DE12))</f>
        <v/>
      </c>
      <c r="DF12" s="354"/>
      <c r="DG12" s="354"/>
      <c r="DH12" s="354"/>
      <c r="DI12" s="354" t="str">
        <f>IF(SUM(入力ﾌｫｰﾑ!CW12:'入力ﾌｫｰﾑ'!DM12)=0,"",(入力ﾌｫｰﾑ!DI12))</f>
        <v/>
      </c>
      <c r="DJ12" s="354"/>
      <c r="DK12" s="354"/>
      <c r="DL12" s="354"/>
      <c r="DM12" s="354" t="str">
        <f>IF(SUM(入力ﾌｫｰﾑ!CW12:'入力ﾌｫｰﾑ'!DM12)=0,"",(入力ﾌｫｰﾑ!DM12))</f>
        <v/>
      </c>
      <c r="DN12" s="354"/>
      <c r="DO12" s="354"/>
      <c r="DP12" s="356"/>
      <c r="DQ12" s="418" t="str">
        <f>IF(SUM(入力ﾌｫｰﾑ!DQ12:'入力ﾌｫｰﾑ'!EC12)=0,"",入力ﾌｫｰﾑ!DQ12)</f>
        <v/>
      </c>
      <c r="DR12" s="354"/>
      <c r="DS12" s="354"/>
      <c r="DT12" s="354"/>
      <c r="DU12" s="354" t="str">
        <f>IF(SUM(入力ﾌｫｰﾑ!DQ12:'入力ﾌｫｰﾑ'!EC12)=0,"",入力ﾌｫｰﾑ!DU12)</f>
        <v/>
      </c>
      <c r="DV12" s="354"/>
      <c r="DW12" s="354"/>
      <c r="DX12" s="354"/>
      <c r="DY12" s="354" t="str">
        <f>IF(SUM(入力ﾌｫｰﾑ!DQ12:'入力ﾌｫｰﾑ'!EC12)=0,"",入力ﾌｫｰﾑ!DY12)</f>
        <v/>
      </c>
      <c r="DZ12" s="354"/>
      <c r="EA12" s="354"/>
      <c r="EB12" s="354"/>
      <c r="EC12" s="354" t="str">
        <f>IF(SUM(入力ﾌｫｰﾑ!DQ12:'入力ﾌｫｰﾑ'!EC12)=0,"",入力ﾌｫｰﾑ!EC12)</f>
        <v/>
      </c>
      <c r="ED12" s="354"/>
      <c r="EE12" s="354"/>
      <c r="EF12" s="356"/>
      <c r="EG12" s="334"/>
      <c r="EH12" s="335"/>
      <c r="EI12" s="335"/>
      <c r="EJ12" s="335"/>
      <c r="EK12" s="335"/>
      <c r="EL12" s="335"/>
      <c r="EM12" s="335"/>
      <c r="EN12" s="335"/>
      <c r="EO12" s="335"/>
      <c r="EP12" s="182"/>
    </row>
    <row r="13" spans="2:146" s="1" customFormat="1" ht="12" customHeight="1" x14ac:dyDescent="0.4">
      <c r="B13" s="292" t="s">
        <v>10</v>
      </c>
      <c r="C13" s="286"/>
      <c r="D13" s="286"/>
      <c r="E13" s="293"/>
      <c r="F13" s="292" t="s">
        <v>11</v>
      </c>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92" t="s">
        <v>12</v>
      </c>
      <c r="AN13" s="286"/>
      <c r="AO13" s="286"/>
      <c r="AP13" s="286"/>
      <c r="AQ13" s="286"/>
      <c r="AR13" s="286"/>
      <c r="AS13" s="286"/>
      <c r="AT13" s="286"/>
      <c r="AU13" s="286"/>
      <c r="AV13" s="293"/>
      <c r="AW13" s="292" t="s">
        <v>58</v>
      </c>
      <c r="AX13" s="286"/>
      <c r="AY13" s="286"/>
      <c r="AZ13" s="286"/>
      <c r="BA13" s="286"/>
      <c r="BB13" s="286"/>
      <c r="BC13" s="286"/>
      <c r="BD13" s="286"/>
      <c r="BE13" s="286"/>
      <c r="BF13" s="286"/>
      <c r="BG13" s="292" t="s">
        <v>48</v>
      </c>
      <c r="BH13" s="286"/>
      <c r="BI13" s="286"/>
      <c r="BJ13" s="286"/>
      <c r="BK13" s="286"/>
      <c r="BL13" s="286"/>
      <c r="BM13" s="286"/>
      <c r="BN13" s="286"/>
      <c r="BO13" s="286"/>
      <c r="BP13" s="286"/>
      <c r="BQ13" s="286"/>
      <c r="BR13" s="286"/>
      <c r="BS13" s="286"/>
      <c r="BT13" s="286"/>
      <c r="BU13" s="293"/>
      <c r="BV13" s="292" t="s">
        <v>32</v>
      </c>
      <c r="BW13" s="286"/>
      <c r="BX13" s="286"/>
      <c r="BY13" s="286"/>
      <c r="BZ13" s="286"/>
      <c r="CA13" s="286"/>
      <c r="CB13" s="286"/>
      <c r="CC13" s="286"/>
      <c r="CD13" s="286"/>
      <c r="CE13" s="293"/>
      <c r="CF13" s="292" t="s">
        <v>14</v>
      </c>
      <c r="CG13" s="286"/>
      <c r="CH13" s="286"/>
      <c r="CI13" s="286"/>
      <c r="CJ13" s="286"/>
      <c r="CK13" s="286"/>
      <c r="CL13" s="286"/>
      <c r="CM13" s="286"/>
      <c r="CN13" s="286"/>
      <c r="CO13" s="286"/>
      <c r="CP13" s="286"/>
      <c r="CQ13" s="286"/>
      <c r="CR13" s="286"/>
      <c r="CS13" s="286"/>
      <c r="CT13" s="293"/>
      <c r="CW13" s="419"/>
      <c r="CX13" s="355"/>
      <c r="CY13" s="355"/>
      <c r="CZ13" s="355"/>
      <c r="DA13" s="355"/>
      <c r="DB13" s="355"/>
      <c r="DC13" s="355"/>
      <c r="DD13" s="355"/>
      <c r="DE13" s="355"/>
      <c r="DF13" s="355"/>
      <c r="DG13" s="355"/>
      <c r="DH13" s="355"/>
      <c r="DI13" s="355"/>
      <c r="DJ13" s="355"/>
      <c r="DK13" s="355"/>
      <c r="DL13" s="355"/>
      <c r="DM13" s="355"/>
      <c r="DN13" s="355"/>
      <c r="DO13" s="355"/>
      <c r="DP13" s="357"/>
      <c r="DQ13" s="419"/>
      <c r="DR13" s="355"/>
      <c r="DS13" s="355"/>
      <c r="DT13" s="355"/>
      <c r="DU13" s="355"/>
      <c r="DV13" s="355"/>
      <c r="DW13" s="355"/>
      <c r="DX13" s="355"/>
      <c r="DY13" s="355"/>
      <c r="DZ13" s="355"/>
      <c r="EA13" s="355"/>
      <c r="EB13" s="355"/>
      <c r="EC13" s="355"/>
      <c r="ED13" s="355"/>
      <c r="EE13" s="355"/>
      <c r="EF13" s="357"/>
      <c r="EG13" s="336"/>
      <c r="EH13" s="337"/>
      <c r="EI13" s="337"/>
      <c r="EJ13" s="337"/>
      <c r="EK13" s="337"/>
      <c r="EL13" s="337"/>
      <c r="EM13" s="337"/>
      <c r="EN13" s="337"/>
      <c r="EO13" s="337"/>
      <c r="EP13" s="189"/>
    </row>
    <row r="14" spans="2:146" s="1" customFormat="1" ht="12" customHeight="1" x14ac:dyDescent="0.4">
      <c r="B14" s="294"/>
      <c r="C14" s="287"/>
      <c r="D14" s="287"/>
      <c r="E14" s="295"/>
      <c r="F14" s="294"/>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94"/>
      <c r="AN14" s="287"/>
      <c r="AO14" s="287"/>
      <c r="AP14" s="287"/>
      <c r="AQ14" s="287"/>
      <c r="AR14" s="287"/>
      <c r="AS14" s="287"/>
      <c r="AT14" s="287"/>
      <c r="AU14" s="287"/>
      <c r="AV14" s="295"/>
      <c r="AW14" s="294"/>
      <c r="AX14" s="287"/>
      <c r="AY14" s="287"/>
      <c r="AZ14" s="287"/>
      <c r="BA14" s="287"/>
      <c r="BB14" s="287"/>
      <c r="BC14" s="287"/>
      <c r="BD14" s="287"/>
      <c r="BE14" s="287"/>
      <c r="BF14" s="287"/>
      <c r="BG14" s="294"/>
      <c r="BH14" s="287"/>
      <c r="BI14" s="287"/>
      <c r="BJ14" s="287"/>
      <c r="BK14" s="287"/>
      <c r="BL14" s="287"/>
      <c r="BM14" s="287"/>
      <c r="BN14" s="287"/>
      <c r="BO14" s="287"/>
      <c r="BP14" s="287"/>
      <c r="BQ14" s="287"/>
      <c r="BR14" s="287"/>
      <c r="BS14" s="287"/>
      <c r="BT14" s="287"/>
      <c r="BU14" s="295"/>
      <c r="BV14" s="294" t="s">
        <v>33</v>
      </c>
      <c r="BW14" s="287"/>
      <c r="BX14" s="287"/>
      <c r="BY14" s="287"/>
      <c r="BZ14" s="287"/>
      <c r="CA14" s="287"/>
      <c r="CB14" s="287"/>
      <c r="CC14" s="287"/>
      <c r="CD14" s="287"/>
      <c r="CE14" s="295"/>
      <c r="CF14" s="294"/>
      <c r="CG14" s="287"/>
      <c r="CH14" s="287"/>
      <c r="CI14" s="287"/>
      <c r="CJ14" s="287"/>
      <c r="CK14" s="287"/>
      <c r="CL14" s="287"/>
      <c r="CM14" s="287"/>
      <c r="CN14" s="287"/>
      <c r="CO14" s="287"/>
      <c r="CP14" s="287"/>
      <c r="CQ14" s="287"/>
      <c r="CR14" s="287"/>
      <c r="CS14" s="287"/>
      <c r="CT14" s="295"/>
      <c r="CW14" s="371" t="s">
        <v>16</v>
      </c>
      <c r="CX14" s="371"/>
      <c r="CY14" s="371"/>
      <c r="CZ14" s="371"/>
      <c r="DA14" s="350" t="s">
        <v>17</v>
      </c>
      <c r="DB14" s="350"/>
      <c r="DC14" s="350"/>
      <c r="DD14" s="350"/>
      <c r="DE14" s="350"/>
      <c r="DF14" s="350"/>
      <c r="DG14" s="350"/>
      <c r="DH14" s="350"/>
      <c r="DI14" s="350"/>
      <c r="DJ14" s="350"/>
      <c r="DK14" s="351"/>
      <c r="DL14" s="276" t="str">
        <f>IF(入力ﾌｫｰﾑ!DL14=0,"",入力ﾌｫｰﾑ!DL14)</f>
        <v/>
      </c>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77"/>
      <c r="EN14" s="277"/>
      <c r="EO14" s="277"/>
      <c r="EP14" s="182"/>
    </row>
    <row r="15" spans="2:146" s="1" customFormat="1" ht="12" customHeight="1" x14ac:dyDescent="0.4">
      <c r="B15" s="252">
        <f>入力ﾌｫｰﾑ!B15</f>
        <v>0</v>
      </c>
      <c r="C15" s="253"/>
      <c r="D15" s="253"/>
      <c r="E15" s="254"/>
      <c r="F15" s="236" t="str">
        <f>IF(入力ﾌｫｰﾑ!F15=0,"",入力ﾌｫｰﾑ!F15)</f>
        <v/>
      </c>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40" t="str">
        <f>IF(入力ﾌｫｰﾑ!AM15=0,"",入力ﾌｫｰﾑ!AM15)</f>
        <v/>
      </c>
      <c r="AN15" s="241"/>
      <c r="AO15" s="241"/>
      <c r="AP15" s="241"/>
      <c r="AQ15" s="241"/>
      <c r="AR15" s="241"/>
      <c r="AS15" s="241"/>
      <c r="AT15" s="241"/>
      <c r="AU15" s="241"/>
      <c r="AV15" s="242"/>
      <c r="AW15" s="246">
        <f>入力ﾌｫｰﾑ!AW15</f>
        <v>0</v>
      </c>
      <c r="AX15" s="247"/>
      <c r="AY15" s="247"/>
      <c r="AZ15" s="247"/>
      <c r="BA15" s="247"/>
      <c r="BB15" s="247"/>
      <c r="BC15" s="247"/>
      <c r="BD15" s="247"/>
      <c r="BE15" s="247"/>
      <c r="BF15" s="247"/>
      <c r="BG15" s="204" t="str">
        <f>IF(入力ﾌｫｰﾑ!BG15=0,"",入力ﾌｫｰﾑ!BG15)</f>
        <v/>
      </c>
      <c r="BH15" s="205"/>
      <c r="BI15" s="205"/>
      <c r="BJ15" s="205"/>
      <c r="BK15" s="205"/>
      <c r="BL15" s="205"/>
      <c r="BM15" s="205"/>
      <c r="BN15" s="205"/>
      <c r="BO15" s="205"/>
      <c r="BP15" s="205"/>
      <c r="BQ15" s="205"/>
      <c r="BR15" s="205"/>
      <c r="BS15" s="205"/>
      <c r="BT15" s="205"/>
      <c r="BU15" s="206"/>
      <c r="BV15" s="210" t="str">
        <f>IF(入力ﾌｫｰﾑ!BV15=0,"",(入力ﾌｫｰﾑ!BV15))</f>
        <v/>
      </c>
      <c r="BW15" s="211"/>
      <c r="BX15" s="211"/>
      <c r="BY15" s="211"/>
      <c r="BZ15" s="211"/>
      <c r="CA15" s="211"/>
      <c r="CB15" s="211"/>
      <c r="CC15" s="211"/>
      <c r="CD15" s="214" t="s">
        <v>5</v>
      </c>
      <c r="CE15" s="215"/>
      <c r="CF15" s="218" t="str">
        <f>IF(入力ﾌｫｰﾑ!CF15=0,"",入力ﾌｫｰﾑ!CF15)</f>
        <v/>
      </c>
      <c r="CG15" s="219"/>
      <c r="CH15" s="219"/>
      <c r="CI15" s="219"/>
      <c r="CJ15" s="219"/>
      <c r="CK15" s="219"/>
      <c r="CL15" s="219"/>
      <c r="CM15" s="219"/>
      <c r="CN15" s="219"/>
      <c r="CO15" s="219"/>
      <c r="CP15" s="219"/>
      <c r="CQ15" s="219"/>
      <c r="CR15" s="219"/>
      <c r="CS15" s="219"/>
      <c r="CT15" s="220"/>
      <c r="CW15" s="371"/>
      <c r="CX15" s="371"/>
      <c r="CY15" s="371"/>
      <c r="CZ15" s="371"/>
      <c r="DA15" s="352"/>
      <c r="DB15" s="352"/>
      <c r="DC15" s="352"/>
      <c r="DD15" s="352"/>
      <c r="DE15" s="352"/>
      <c r="DF15" s="352"/>
      <c r="DG15" s="352"/>
      <c r="DH15" s="352"/>
      <c r="DI15" s="352"/>
      <c r="DJ15" s="352"/>
      <c r="DK15" s="353"/>
      <c r="DL15" s="278"/>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183"/>
    </row>
    <row r="16" spans="2:146" s="1" customFormat="1" ht="12" customHeight="1" x14ac:dyDescent="0.4">
      <c r="B16" s="255"/>
      <c r="C16" s="256"/>
      <c r="D16" s="256"/>
      <c r="E16" s="257"/>
      <c r="F16" s="238"/>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43"/>
      <c r="AN16" s="244"/>
      <c r="AO16" s="244"/>
      <c r="AP16" s="244"/>
      <c r="AQ16" s="244"/>
      <c r="AR16" s="244"/>
      <c r="AS16" s="244"/>
      <c r="AT16" s="244"/>
      <c r="AU16" s="244"/>
      <c r="AV16" s="245"/>
      <c r="AW16" s="248"/>
      <c r="AX16" s="249"/>
      <c r="AY16" s="249"/>
      <c r="AZ16" s="249"/>
      <c r="BA16" s="249"/>
      <c r="BB16" s="249"/>
      <c r="BC16" s="249"/>
      <c r="BD16" s="249"/>
      <c r="BE16" s="249"/>
      <c r="BF16" s="249"/>
      <c r="BG16" s="207"/>
      <c r="BH16" s="208"/>
      <c r="BI16" s="208"/>
      <c r="BJ16" s="208"/>
      <c r="BK16" s="208"/>
      <c r="BL16" s="208"/>
      <c r="BM16" s="208"/>
      <c r="BN16" s="208"/>
      <c r="BO16" s="208"/>
      <c r="BP16" s="208"/>
      <c r="BQ16" s="208"/>
      <c r="BR16" s="208"/>
      <c r="BS16" s="208"/>
      <c r="BT16" s="208"/>
      <c r="BU16" s="209"/>
      <c r="BV16" s="212"/>
      <c r="BW16" s="213"/>
      <c r="BX16" s="213"/>
      <c r="BY16" s="213"/>
      <c r="BZ16" s="213"/>
      <c r="CA16" s="213"/>
      <c r="CB16" s="213"/>
      <c r="CC16" s="213"/>
      <c r="CD16" s="216"/>
      <c r="CE16" s="217"/>
      <c r="CF16" s="221"/>
      <c r="CG16" s="222"/>
      <c r="CH16" s="222"/>
      <c r="CI16" s="222"/>
      <c r="CJ16" s="222"/>
      <c r="CK16" s="222"/>
      <c r="CL16" s="222"/>
      <c r="CM16" s="222"/>
      <c r="CN16" s="222"/>
      <c r="CO16" s="222"/>
      <c r="CP16" s="222"/>
      <c r="CQ16" s="222"/>
      <c r="CR16" s="222"/>
      <c r="CS16" s="222"/>
      <c r="CT16" s="223"/>
      <c r="CW16" s="371"/>
      <c r="CX16" s="371"/>
      <c r="CY16" s="371"/>
      <c r="CZ16" s="371"/>
      <c r="DA16" s="350" t="s">
        <v>18</v>
      </c>
      <c r="DB16" s="350"/>
      <c r="DC16" s="350"/>
      <c r="DD16" s="350"/>
      <c r="DE16" s="350"/>
      <c r="DF16" s="350"/>
      <c r="DG16" s="350"/>
      <c r="DH16" s="350"/>
      <c r="DI16" s="350"/>
      <c r="DJ16" s="350"/>
      <c r="DK16" s="351"/>
      <c r="DL16" s="276" t="str">
        <f>IF(入力ﾌｫｰﾑ!DL16=0,"",入力ﾌｫｰﾑ!DL16)</f>
        <v/>
      </c>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182"/>
    </row>
    <row r="17" spans="2:174" s="1" customFormat="1" ht="12" customHeight="1" x14ac:dyDescent="0.4">
      <c r="B17" s="252">
        <f>入力ﾌｫｰﾑ!B17</f>
        <v>0</v>
      </c>
      <c r="C17" s="253"/>
      <c r="D17" s="253"/>
      <c r="E17" s="254"/>
      <c r="F17" s="236" t="str">
        <f>IF(入力ﾌｫｰﾑ!F17=0,"",入力ﾌｫｰﾑ!F17)</f>
        <v/>
      </c>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40" t="str">
        <f>IF(入力ﾌｫｰﾑ!AM17=0,"",入力ﾌｫｰﾑ!AM17)</f>
        <v/>
      </c>
      <c r="AN17" s="241"/>
      <c r="AO17" s="241"/>
      <c r="AP17" s="241"/>
      <c r="AQ17" s="241"/>
      <c r="AR17" s="241"/>
      <c r="AS17" s="241"/>
      <c r="AT17" s="241"/>
      <c r="AU17" s="241"/>
      <c r="AV17" s="242"/>
      <c r="AW17" s="246">
        <f>入力ﾌｫｰﾑ!AW17</f>
        <v>0</v>
      </c>
      <c r="AX17" s="247"/>
      <c r="AY17" s="247"/>
      <c r="AZ17" s="247"/>
      <c r="BA17" s="247"/>
      <c r="BB17" s="247"/>
      <c r="BC17" s="247"/>
      <c r="BD17" s="247"/>
      <c r="BE17" s="247"/>
      <c r="BF17" s="247"/>
      <c r="BG17" s="204" t="str">
        <f>IF(入力ﾌｫｰﾑ!BG17=0,"",入力ﾌｫｰﾑ!BG17)</f>
        <v/>
      </c>
      <c r="BH17" s="205"/>
      <c r="BI17" s="205"/>
      <c r="BJ17" s="205"/>
      <c r="BK17" s="205"/>
      <c r="BL17" s="205"/>
      <c r="BM17" s="205"/>
      <c r="BN17" s="205"/>
      <c r="BO17" s="205"/>
      <c r="BP17" s="205"/>
      <c r="BQ17" s="205"/>
      <c r="BR17" s="205"/>
      <c r="BS17" s="205"/>
      <c r="BT17" s="205"/>
      <c r="BU17" s="206"/>
      <c r="BV17" s="210" t="str">
        <f>IF(入力ﾌｫｰﾑ!BV17=0,"",(入力ﾌｫｰﾑ!BV17))</f>
        <v/>
      </c>
      <c r="BW17" s="211"/>
      <c r="BX17" s="211"/>
      <c r="BY17" s="211"/>
      <c r="BZ17" s="211"/>
      <c r="CA17" s="211"/>
      <c r="CB17" s="211"/>
      <c r="CC17" s="211"/>
      <c r="CD17" s="214" t="s">
        <v>5</v>
      </c>
      <c r="CE17" s="215"/>
      <c r="CF17" s="218" t="str">
        <f>IF(入力ﾌｫｰﾑ!CF17=0,"",入力ﾌｫｰﾑ!CF17)</f>
        <v/>
      </c>
      <c r="CG17" s="219"/>
      <c r="CH17" s="219"/>
      <c r="CI17" s="219"/>
      <c r="CJ17" s="219"/>
      <c r="CK17" s="219"/>
      <c r="CL17" s="219"/>
      <c r="CM17" s="219"/>
      <c r="CN17" s="219"/>
      <c r="CO17" s="219"/>
      <c r="CP17" s="219"/>
      <c r="CQ17" s="219"/>
      <c r="CR17" s="219"/>
      <c r="CS17" s="219"/>
      <c r="CT17" s="220"/>
      <c r="CW17" s="371"/>
      <c r="CX17" s="371"/>
      <c r="CY17" s="371"/>
      <c r="CZ17" s="371"/>
      <c r="DA17" s="352"/>
      <c r="DB17" s="352"/>
      <c r="DC17" s="352"/>
      <c r="DD17" s="352"/>
      <c r="DE17" s="352"/>
      <c r="DF17" s="352"/>
      <c r="DG17" s="352"/>
      <c r="DH17" s="352"/>
      <c r="DI17" s="352"/>
      <c r="DJ17" s="352"/>
      <c r="DK17" s="353"/>
      <c r="DL17" s="278"/>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183"/>
    </row>
    <row r="18" spans="2:174" s="1" customFormat="1" ht="12" customHeight="1" x14ac:dyDescent="0.4">
      <c r="B18" s="255"/>
      <c r="C18" s="256"/>
      <c r="D18" s="256"/>
      <c r="E18" s="257"/>
      <c r="F18" s="238"/>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43"/>
      <c r="AN18" s="244"/>
      <c r="AO18" s="244"/>
      <c r="AP18" s="244"/>
      <c r="AQ18" s="244"/>
      <c r="AR18" s="244"/>
      <c r="AS18" s="244"/>
      <c r="AT18" s="244"/>
      <c r="AU18" s="244"/>
      <c r="AV18" s="245"/>
      <c r="AW18" s="248"/>
      <c r="AX18" s="249"/>
      <c r="AY18" s="249"/>
      <c r="AZ18" s="249"/>
      <c r="BA18" s="249"/>
      <c r="BB18" s="249"/>
      <c r="BC18" s="249"/>
      <c r="BD18" s="249"/>
      <c r="BE18" s="249"/>
      <c r="BF18" s="249"/>
      <c r="BG18" s="207"/>
      <c r="BH18" s="208"/>
      <c r="BI18" s="208"/>
      <c r="BJ18" s="208"/>
      <c r="BK18" s="208"/>
      <c r="BL18" s="208"/>
      <c r="BM18" s="208"/>
      <c r="BN18" s="208"/>
      <c r="BO18" s="208"/>
      <c r="BP18" s="208"/>
      <c r="BQ18" s="208"/>
      <c r="BR18" s="208"/>
      <c r="BS18" s="208"/>
      <c r="BT18" s="208"/>
      <c r="BU18" s="209"/>
      <c r="BV18" s="212"/>
      <c r="BW18" s="213"/>
      <c r="BX18" s="213"/>
      <c r="BY18" s="213"/>
      <c r="BZ18" s="213"/>
      <c r="CA18" s="213"/>
      <c r="CB18" s="213"/>
      <c r="CC18" s="213"/>
      <c r="CD18" s="216"/>
      <c r="CE18" s="217"/>
      <c r="CF18" s="221"/>
      <c r="CG18" s="222"/>
      <c r="CH18" s="222"/>
      <c r="CI18" s="222"/>
      <c r="CJ18" s="222"/>
      <c r="CK18" s="222"/>
      <c r="CL18" s="222"/>
      <c r="CM18" s="222"/>
      <c r="CN18" s="222"/>
      <c r="CO18" s="222"/>
      <c r="CP18" s="222"/>
      <c r="CQ18" s="222"/>
      <c r="CR18" s="222"/>
      <c r="CS18" s="222"/>
      <c r="CT18" s="223"/>
      <c r="CW18" s="371"/>
      <c r="CX18" s="371"/>
      <c r="CY18" s="371"/>
      <c r="CZ18" s="371"/>
      <c r="DA18" s="350" t="s">
        <v>19</v>
      </c>
      <c r="DB18" s="350"/>
      <c r="DC18" s="350"/>
      <c r="DD18" s="350"/>
      <c r="DE18" s="350"/>
      <c r="DF18" s="350"/>
      <c r="DG18" s="350"/>
      <c r="DH18" s="350"/>
      <c r="DI18" s="350"/>
      <c r="DJ18" s="350"/>
      <c r="DK18" s="351"/>
      <c r="DL18" s="276" t="str">
        <f>IF(入力ﾌｫｰﾑ!DL18=0,"",入力ﾌｫｰﾑ!DL18)</f>
        <v/>
      </c>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182"/>
    </row>
    <row r="19" spans="2:174" s="1" customFormat="1" ht="12" customHeight="1" x14ac:dyDescent="0.4">
      <c r="B19" s="252">
        <f>入力ﾌｫｰﾑ!B19</f>
        <v>0</v>
      </c>
      <c r="C19" s="253"/>
      <c r="D19" s="253"/>
      <c r="E19" s="254"/>
      <c r="F19" s="236" t="str">
        <f>IF(入力ﾌｫｰﾑ!F19=0,"",入力ﾌｫｰﾑ!F19)</f>
        <v/>
      </c>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40" t="str">
        <f>IF(入力ﾌｫｰﾑ!AM19=0,"",入力ﾌｫｰﾑ!AM19)</f>
        <v/>
      </c>
      <c r="AN19" s="241"/>
      <c r="AO19" s="241"/>
      <c r="AP19" s="241"/>
      <c r="AQ19" s="241"/>
      <c r="AR19" s="241"/>
      <c r="AS19" s="241"/>
      <c r="AT19" s="241"/>
      <c r="AU19" s="241"/>
      <c r="AV19" s="242"/>
      <c r="AW19" s="246">
        <f>入力ﾌｫｰﾑ!AW19</f>
        <v>0</v>
      </c>
      <c r="AX19" s="247"/>
      <c r="AY19" s="247"/>
      <c r="AZ19" s="247"/>
      <c r="BA19" s="247"/>
      <c r="BB19" s="247"/>
      <c r="BC19" s="247"/>
      <c r="BD19" s="247"/>
      <c r="BE19" s="247"/>
      <c r="BF19" s="247"/>
      <c r="BG19" s="204" t="str">
        <f>IF(入力ﾌｫｰﾑ!BG19=0,"",入力ﾌｫｰﾑ!BG19)</f>
        <v/>
      </c>
      <c r="BH19" s="205"/>
      <c r="BI19" s="205"/>
      <c r="BJ19" s="205"/>
      <c r="BK19" s="205"/>
      <c r="BL19" s="205"/>
      <c r="BM19" s="205"/>
      <c r="BN19" s="205"/>
      <c r="BO19" s="205"/>
      <c r="BP19" s="205"/>
      <c r="BQ19" s="205"/>
      <c r="BR19" s="205"/>
      <c r="BS19" s="205"/>
      <c r="BT19" s="205"/>
      <c r="BU19" s="206"/>
      <c r="BV19" s="210" t="str">
        <f>IF(入力ﾌｫｰﾑ!BV19=0,"",(入力ﾌｫｰﾑ!BV19))</f>
        <v/>
      </c>
      <c r="BW19" s="211"/>
      <c r="BX19" s="211"/>
      <c r="BY19" s="211"/>
      <c r="BZ19" s="211"/>
      <c r="CA19" s="211"/>
      <c r="CB19" s="211"/>
      <c r="CC19" s="211"/>
      <c r="CD19" s="214" t="s">
        <v>5</v>
      </c>
      <c r="CE19" s="215"/>
      <c r="CF19" s="218" t="str">
        <f>IF(入力ﾌｫｰﾑ!CF19=0,"",入力ﾌｫｰﾑ!CF19)</f>
        <v/>
      </c>
      <c r="CG19" s="219"/>
      <c r="CH19" s="219"/>
      <c r="CI19" s="219"/>
      <c r="CJ19" s="219"/>
      <c r="CK19" s="219"/>
      <c r="CL19" s="219"/>
      <c r="CM19" s="219"/>
      <c r="CN19" s="219"/>
      <c r="CO19" s="219"/>
      <c r="CP19" s="219"/>
      <c r="CQ19" s="219"/>
      <c r="CR19" s="219"/>
      <c r="CS19" s="219"/>
      <c r="CT19" s="220"/>
      <c r="CW19" s="371"/>
      <c r="CX19" s="371"/>
      <c r="CY19" s="371"/>
      <c r="CZ19" s="371"/>
      <c r="DA19" s="352"/>
      <c r="DB19" s="352"/>
      <c r="DC19" s="352"/>
      <c r="DD19" s="352"/>
      <c r="DE19" s="352"/>
      <c r="DF19" s="352"/>
      <c r="DG19" s="352"/>
      <c r="DH19" s="352"/>
      <c r="DI19" s="352"/>
      <c r="DJ19" s="352"/>
      <c r="DK19" s="353"/>
      <c r="DL19" s="278"/>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183"/>
    </row>
    <row r="20" spans="2:174" s="1" customFormat="1" ht="12" customHeight="1" x14ac:dyDescent="0.4">
      <c r="B20" s="255"/>
      <c r="C20" s="256"/>
      <c r="D20" s="256"/>
      <c r="E20" s="257"/>
      <c r="F20" s="238"/>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43"/>
      <c r="AN20" s="244"/>
      <c r="AO20" s="244"/>
      <c r="AP20" s="244"/>
      <c r="AQ20" s="244"/>
      <c r="AR20" s="244"/>
      <c r="AS20" s="244"/>
      <c r="AT20" s="244"/>
      <c r="AU20" s="244"/>
      <c r="AV20" s="245"/>
      <c r="AW20" s="248"/>
      <c r="AX20" s="249"/>
      <c r="AY20" s="249"/>
      <c r="AZ20" s="249"/>
      <c r="BA20" s="249"/>
      <c r="BB20" s="249"/>
      <c r="BC20" s="249"/>
      <c r="BD20" s="249"/>
      <c r="BE20" s="249"/>
      <c r="BF20" s="249"/>
      <c r="BG20" s="207"/>
      <c r="BH20" s="208"/>
      <c r="BI20" s="208"/>
      <c r="BJ20" s="208"/>
      <c r="BK20" s="208"/>
      <c r="BL20" s="208"/>
      <c r="BM20" s="208"/>
      <c r="BN20" s="208"/>
      <c r="BO20" s="208"/>
      <c r="BP20" s="208"/>
      <c r="BQ20" s="208"/>
      <c r="BR20" s="208"/>
      <c r="BS20" s="208"/>
      <c r="BT20" s="208"/>
      <c r="BU20" s="209"/>
      <c r="BV20" s="212"/>
      <c r="BW20" s="213"/>
      <c r="BX20" s="213"/>
      <c r="BY20" s="213"/>
      <c r="BZ20" s="213"/>
      <c r="CA20" s="213"/>
      <c r="CB20" s="213"/>
      <c r="CC20" s="213"/>
      <c r="CD20" s="216"/>
      <c r="CE20" s="217"/>
      <c r="CF20" s="221"/>
      <c r="CG20" s="222"/>
      <c r="CH20" s="222"/>
      <c r="CI20" s="222"/>
      <c r="CJ20" s="222"/>
      <c r="CK20" s="222"/>
      <c r="CL20" s="222"/>
      <c r="CM20" s="222"/>
      <c r="CN20" s="222"/>
      <c r="CO20" s="222"/>
      <c r="CP20" s="222"/>
      <c r="CQ20" s="222"/>
      <c r="CR20" s="222"/>
      <c r="CS20" s="222"/>
      <c r="CT20" s="223"/>
      <c r="CW20" s="292" t="s">
        <v>44</v>
      </c>
      <c r="CX20" s="286"/>
      <c r="CY20" s="286"/>
      <c r="CZ20" s="286"/>
      <c r="DA20" s="373" t="s">
        <v>20</v>
      </c>
      <c r="DB20" s="286"/>
      <c r="DC20" s="286"/>
      <c r="DD20" s="286"/>
      <c r="DE20" s="286"/>
      <c r="DF20" s="286"/>
      <c r="DG20" s="286"/>
      <c r="DH20" s="286"/>
      <c r="DI20" s="286"/>
      <c r="DJ20" s="286"/>
      <c r="DK20" s="293"/>
      <c r="DL20" s="292"/>
      <c r="DM20" s="286"/>
      <c r="DN20" s="286"/>
      <c r="DO20" s="286"/>
      <c r="DP20" s="286"/>
      <c r="DQ20" s="286"/>
      <c r="DR20" s="286"/>
      <c r="DS20" s="286"/>
      <c r="DT20" s="286"/>
      <c r="DU20" s="286"/>
      <c r="DV20" s="286"/>
      <c r="DW20" s="286"/>
      <c r="DX20" s="286"/>
      <c r="DY20" s="286"/>
      <c r="DZ20" s="286"/>
      <c r="EA20" s="286"/>
      <c r="EB20" s="286"/>
      <c r="EC20" s="286"/>
      <c r="ED20" s="286"/>
      <c r="EE20" s="2" t="s">
        <v>7</v>
      </c>
      <c r="EF20" s="349" t="str">
        <f>IF(入力ﾌｫｰﾑ!EG20=0,"",入力ﾌｫｰﾑ!EG20)</f>
        <v/>
      </c>
      <c r="EG20" s="349"/>
      <c r="EH20" s="349"/>
      <c r="EI20" s="349"/>
      <c r="EJ20" s="349"/>
      <c r="EK20" s="349"/>
      <c r="EL20" s="349"/>
      <c r="EM20" s="280" t="s">
        <v>5</v>
      </c>
      <c r="EN20" s="280"/>
      <c r="EO20" s="1" t="s">
        <v>8</v>
      </c>
      <c r="EP20" s="4"/>
    </row>
    <row r="21" spans="2:174" s="1" customFormat="1" ht="12" customHeight="1" x14ac:dyDescent="0.4">
      <c r="B21" s="252">
        <f>入力ﾌｫｰﾑ!B21</f>
        <v>0</v>
      </c>
      <c r="C21" s="253"/>
      <c r="D21" s="253"/>
      <c r="E21" s="254"/>
      <c r="F21" s="236" t="str">
        <f>IF(入力ﾌｫｰﾑ!F21=0,"",入力ﾌｫｰﾑ!F21)</f>
        <v/>
      </c>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40" t="str">
        <f>IF(入力ﾌｫｰﾑ!AM21=0,"",入力ﾌｫｰﾑ!AM21)</f>
        <v/>
      </c>
      <c r="AN21" s="241"/>
      <c r="AO21" s="241"/>
      <c r="AP21" s="241"/>
      <c r="AQ21" s="241"/>
      <c r="AR21" s="241"/>
      <c r="AS21" s="241"/>
      <c r="AT21" s="241"/>
      <c r="AU21" s="241"/>
      <c r="AV21" s="242"/>
      <c r="AW21" s="246">
        <f>入力ﾌｫｰﾑ!AW21</f>
        <v>0</v>
      </c>
      <c r="AX21" s="247"/>
      <c r="AY21" s="247"/>
      <c r="AZ21" s="247"/>
      <c r="BA21" s="247"/>
      <c r="BB21" s="247"/>
      <c r="BC21" s="247"/>
      <c r="BD21" s="247"/>
      <c r="BE21" s="247"/>
      <c r="BF21" s="247"/>
      <c r="BG21" s="204" t="str">
        <f>IF(入力ﾌｫｰﾑ!BG21=0,"",入力ﾌｫｰﾑ!BG21)</f>
        <v/>
      </c>
      <c r="BH21" s="205"/>
      <c r="BI21" s="205"/>
      <c r="BJ21" s="205"/>
      <c r="BK21" s="205"/>
      <c r="BL21" s="205"/>
      <c r="BM21" s="205"/>
      <c r="BN21" s="205"/>
      <c r="BO21" s="205"/>
      <c r="BP21" s="205"/>
      <c r="BQ21" s="205"/>
      <c r="BR21" s="205"/>
      <c r="BS21" s="205"/>
      <c r="BT21" s="205"/>
      <c r="BU21" s="206"/>
      <c r="BV21" s="210" t="str">
        <f>IF(入力ﾌｫｰﾑ!BV21=0,"",(入力ﾌｫｰﾑ!BV21))</f>
        <v/>
      </c>
      <c r="BW21" s="211"/>
      <c r="BX21" s="211"/>
      <c r="BY21" s="211"/>
      <c r="BZ21" s="211"/>
      <c r="CA21" s="211"/>
      <c r="CB21" s="211"/>
      <c r="CC21" s="211"/>
      <c r="CD21" s="214" t="s">
        <v>5</v>
      </c>
      <c r="CE21" s="215"/>
      <c r="CF21" s="218" t="str">
        <f>IF(入力ﾌｫｰﾑ!CF21=0,"",入力ﾌｫｰﾑ!CF21)</f>
        <v/>
      </c>
      <c r="CG21" s="219"/>
      <c r="CH21" s="219"/>
      <c r="CI21" s="219"/>
      <c r="CJ21" s="219"/>
      <c r="CK21" s="219"/>
      <c r="CL21" s="219"/>
      <c r="CM21" s="219"/>
      <c r="CN21" s="219"/>
      <c r="CO21" s="219"/>
      <c r="CP21" s="219"/>
      <c r="CQ21" s="219"/>
      <c r="CR21" s="219"/>
      <c r="CS21" s="219"/>
      <c r="CT21" s="220"/>
      <c r="CW21" s="372"/>
      <c r="CX21" s="332"/>
      <c r="CY21" s="332"/>
      <c r="CZ21" s="332"/>
      <c r="DA21" s="332"/>
      <c r="DB21" s="332"/>
      <c r="DC21" s="332"/>
      <c r="DD21" s="332"/>
      <c r="DE21" s="332"/>
      <c r="DF21" s="332"/>
      <c r="DG21" s="332"/>
      <c r="DH21" s="332"/>
      <c r="DI21" s="332"/>
      <c r="DJ21" s="332"/>
      <c r="DK21" s="374"/>
      <c r="DL21" s="281" t="str">
        <f>IF(入力ﾌｫｰﾑ!DL21=0,"",入力ﾌｫｰﾑ!DL21)</f>
        <v/>
      </c>
      <c r="DM21" s="282"/>
      <c r="DN21" s="282"/>
      <c r="DO21" s="282"/>
      <c r="DP21" s="282"/>
      <c r="DQ21" s="282"/>
      <c r="DR21" s="282"/>
      <c r="DS21" s="282"/>
      <c r="DT21" s="282"/>
      <c r="DU21" s="282"/>
      <c r="DV21" s="282"/>
      <c r="DW21" s="282"/>
      <c r="DX21" s="282"/>
      <c r="DY21" s="282"/>
      <c r="DZ21" s="282"/>
      <c r="EA21" s="282"/>
      <c r="EB21" s="282"/>
      <c r="EC21" s="282"/>
      <c r="ED21" s="282"/>
      <c r="EE21" s="282"/>
      <c r="EF21" s="282"/>
      <c r="EG21" s="282"/>
      <c r="EH21" s="282"/>
      <c r="EI21" s="282"/>
      <c r="EJ21" s="282"/>
      <c r="EK21" s="282"/>
      <c r="EL21" s="282"/>
      <c r="EM21" s="282"/>
      <c r="EN21" s="282"/>
      <c r="EO21" s="282"/>
      <c r="EP21" s="189"/>
    </row>
    <row r="22" spans="2:174" s="1" customFormat="1" ht="12" customHeight="1" x14ac:dyDescent="0.4">
      <c r="B22" s="255"/>
      <c r="C22" s="256"/>
      <c r="D22" s="256"/>
      <c r="E22" s="257"/>
      <c r="F22" s="238"/>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43"/>
      <c r="AN22" s="244"/>
      <c r="AO22" s="244"/>
      <c r="AP22" s="244"/>
      <c r="AQ22" s="244"/>
      <c r="AR22" s="244"/>
      <c r="AS22" s="244"/>
      <c r="AT22" s="244"/>
      <c r="AU22" s="244"/>
      <c r="AV22" s="245"/>
      <c r="AW22" s="248"/>
      <c r="AX22" s="249"/>
      <c r="AY22" s="249"/>
      <c r="AZ22" s="249"/>
      <c r="BA22" s="249"/>
      <c r="BB22" s="249"/>
      <c r="BC22" s="249"/>
      <c r="BD22" s="249"/>
      <c r="BE22" s="249"/>
      <c r="BF22" s="249"/>
      <c r="BG22" s="207"/>
      <c r="BH22" s="208"/>
      <c r="BI22" s="208"/>
      <c r="BJ22" s="208"/>
      <c r="BK22" s="208"/>
      <c r="BL22" s="208"/>
      <c r="BM22" s="208"/>
      <c r="BN22" s="208"/>
      <c r="BO22" s="208"/>
      <c r="BP22" s="208"/>
      <c r="BQ22" s="208"/>
      <c r="BR22" s="208"/>
      <c r="BS22" s="208"/>
      <c r="BT22" s="208"/>
      <c r="BU22" s="209"/>
      <c r="BV22" s="212"/>
      <c r="BW22" s="213"/>
      <c r="BX22" s="213"/>
      <c r="BY22" s="213"/>
      <c r="BZ22" s="213"/>
      <c r="CA22" s="213"/>
      <c r="CB22" s="213"/>
      <c r="CC22" s="213"/>
      <c r="CD22" s="216"/>
      <c r="CE22" s="217"/>
      <c r="CF22" s="221"/>
      <c r="CG22" s="222"/>
      <c r="CH22" s="222"/>
      <c r="CI22" s="222"/>
      <c r="CJ22" s="222"/>
      <c r="CK22" s="222"/>
      <c r="CL22" s="222"/>
      <c r="CM22" s="222"/>
      <c r="CN22" s="222"/>
      <c r="CO22" s="222"/>
      <c r="CP22" s="222"/>
      <c r="CQ22" s="222"/>
      <c r="CR22" s="222"/>
      <c r="CS22" s="222"/>
      <c r="CT22" s="223"/>
      <c r="CW22" s="372"/>
      <c r="CX22" s="332"/>
      <c r="CY22" s="332"/>
      <c r="CZ22" s="332"/>
      <c r="DA22" s="332"/>
      <c r="DB22" s="332"/>
      <c r="DC22" s="332"/>
      <c r="DD22" s="332"/>
      <c r="DE22" s="332"/>
      <c r="DF22" s="332"/>
      <c r="DG22" s="332"/>
      <c r="DH22" s="332"/>
      <c r="DI22" s="332"/>
      <c r="DJ22" s="332"/>
      <c r="DK22" s="374"/>
      <c r="DL22" s="281"/>
      <c r="DM22" s="282"/>
      <c r="DN22" s="282"/>
      <c r="DO22" s="282"/>
      <c r="DP22" s="282"/>
      <c r="DQ22" s="282"/>
      <c r="DR22" s="282"/>
      <c r="DS22" s="282"/>
      <c r="DT22" s="282"/>
      <c r="DU22" s="282"/>
      <c r="DV22" s="282"/>
      <c r="DW22" s="282"/>
      <c r="DX22" s="282"/>
      <c r="DY22" s="282"/>
      <c r="DZ22" s="282"/>
      <c r="EA22" s="282"/>
      <c r="EB22" s="282"/>
      <c r="EC22" s="282"/>
      <c r="ED22" s="282"/>
      <c r="EE22" s="282"/>
      <c r="EF22" s="282"/>
      <c r="EG22" s="282"/>
      <c r="EH22" s="282"/>
      <c r="EI22" s="282"/>
      <c r="EJ22" s="282"/>
      <c r="EK22" s="282"/>
      <c r="EL22" s="282"/>
      <c r="EM22" s="282"/>
      <c r="EN22" s="282"/>
      <c r="EO22" s="282"/>
      <c r="EP22" s="189"/>
    </row>
    <row r="23" spans="2:174" s="1" customFormat="1" ht="12" customHeight="1" x14ac:dyDescent="0.4">
      <c r="B23" s="252">
        <f>入力ﾌｫｰﾑ!B23</f>
        <v>0</v>
      </c>
      <c r="C23" s="253"/>
      <c r="D23" s="253"/>
      <c r="E23" s="254"/>
      <c r="F23" s="236" t="str">
        <f>IF(入力ﾌｫｰﾑ!F23=0,"",入力ﾌｫｰﾑ!F23)</f>
        <v/>
      </c>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40" t="str">
        <f>IF(入力ﾌｫｰﾑ!AM23=0,"",入力ﾌｫｰﾑ!AM23)</f>
        <v/>
      </c>
      <c r="AN23" s="241"/>
      <c r="AO23" s="241"/>
      <c r="AP23" s="241"/>
      <c r="AQ23" s="241"/>
      <c r="AR23" s="241"/>
      <c r="AS23" s="241"/>
      <c r="AT23" s="241"/>
      <c r="AU23" s="241"/>
      <c r="AV23" s="242"/>
      <c r="AW23" s="246">
        <f>入力ﾌｫｰﾑ!AW23</f>
        <v>0</v>
      </c>
      <c r="AX23" s="247"/>
      <c r="AY23" s="247"/>
      <c r="AZ23" s="247"/>
      <c r="BA23" s="247"/>
      <c r="BB23" s="247"/>
      <c r="BC23" s="247"/>
      <c r="BD23" s="247"/>
      <c r="BE23" s="247"/>
      <c r="BF23" s="247"/>
      <c r="BG23" s="204" t="str">
        <f>IF(入力ﾌｫｰﾑ!BG23=0,"",入力ﾌｫｰﾑ!BG23)</f>
        <v/>
      </c>
      <c r="BH23" s="205"/>
      <c r="BI23" s="205"/>
      <c r="BJ23" s="205"/>
      <c r="BK23" s="205"/>
      <c r="BL23" s="205"/>
      <c r="BM23" s="205"/>
      <c r="BN23" s="205"/>
      <c r="BO23" s="205"/>
      <c r="BP23" s="205"/>
      <c r="BQ23" s="205"/>
      <c r="BR23" s="205"/>
      <c r="BS23" s="205"/>
      <c r="BT23" s="205"/>
      <c r="BU23" s="206"/>
      <c r="BV23" s="210" t="str">
        <f>IF(入力ﾌｫｰﾑ!BV23=0,"",(入力ﾌｫｰﾑ!BV23))</f>
        <v/>
      </c>
      <c r="BW23" s="211"/>
      <c r="BX23" s="211"/>
      <c r="BY23" s="211"/>
      <c r="BZ23" s="211"/>
      <c r="CA23" s="211"/>
      <c r="CB23" s="211"/>
      <c r="CC23" s="211"/>
      <c r="CD23" s="214" t="s">
        <v>5</v>
      </c>
      <c r="CE23" s="215"/>
      <c r="CF23" s="218" t="str">
        <f>IF(入力ﾌｫｰﾑ!CF23=0,"",入力ﾌｫｰﾑ!CF23)</f>
        <v/>
      </c>
      <c r="CG23" s="219"/>
      <c r="CH23" s="219"/>
      <c r="CI23" s="219"/>
      <c r="CJ23" s="219"/>
      <c r="CK23" s="219"/>
      <c r="CL23" s="219"/>
      <c r="CM23" s="219"/>
      <c r="CN23" s="219"/>
      <c r="CO23" s="219"/>
      <c r="CP23" s="219"/>
      <c r="CQ23" s="219"/>
      <c r="CR23" s="219"/>
      <c r="CS23" s="219"/>
      <c r="CT23" s="220"/>
      <c r="CW23" s="292" t="s">
        <v>45</v>
      </c>
      <c r="CX23" s="286"/>
      <c r="CY23" s="286"/>
      <c r="CZ23" s="286"/>
      <c r="DA23" s="350" t="s">
        <v>21</v>
      </c>
      <c r="DB23" s="350"/>
      <c r="DC23" s="350"/>
      <c r="DD23" s="350"/>
      <c r="DE23" s="350"/>
      <c r="DF23" s="350"/>
      <c r="DG23" s="350"/>
      <c r="DH23" s="350"/>
      <c r="DI23" s="350"/>
      <c r="DJ23" s="350"/>
      <c r="DK23" s="351"/>
      <c r="DL23" s="276" t="str">
        <f>IF(入力ﾌｫｰﾑ!DL23=0,"",入力ﾌｫｰﾑ!DL23)</f>
        <v/>
      </c>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182"/>
    </row>
    <row r="24" spans="2:174" s="1" customFormat="1" ht="12" customHeight="1" x14ac:dyDescent="0.4">
      <c r="B24" s="255"/>
      <c r="C24" s="256"/>
      <c r="D24" s="256"/>
      <c r="E24" s="257"/>
      <c r="F24" s="238"/>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43"/>
      <c r="AN24" s="244"/>
      <c r="AO24" s="244"/>
      <c r="AP24" s="244"/>
      <c r="AQ24" s="244"/>
      <c r="AR24" s="244"/>
      <c r="AS24" s="244"/>
      <c r="AT24" s="244"/>
      <c r="AU24" s="244"/>
      <c r="AV24" s="245"/>
      <c r="AW24" s="248"/>
      <c r="AX24" s="249"/>
      <c r="AY24" s="249"/>
      <c r="AZ24" s="249"/>
      <c r="BA24" s="249"/>
      <c r="BB24" s="249"/>
      <c r="BC24" s="249"/>
      <c r="BD24" s="249"/>
      <c r="BE24" s="249"/>
      <c r="BF24" s="249"/>
      <c r="BG24" s="207"/>
      <c r="BH24" s="208"/>
      <c r="BI24" s="208"/>
      <c r="BJ24" s="208"/>
      <c r="BK24" s="208"/>
      <c r="BL24" s="208"/>
      <c r="BM24" s="208"/>
      <c r="BN24" s="208"/>
      <c r="BO24" s="208"/>
      <c r="BP24" s="208"/>
      <c r="BQ24" s="208"/>
      <c r="BR24" s="208"/>
      <c r="BS24" s="208"/>
      <c r="BT24" s="208"/>
      <c r="BU24" s="209"/>
      <c r="BV24" s="212"/>
      <c r="BW24" s="213"/>
      <c r="BX24" s="213"/>
      <c r="BY24" s="213"/>
      <c r="BZ24" s="213"/>
      <c r="CA24" s="213"/>
      <c r="CB24" s="213"/>
      <c r="CC24" s="213"/>
      <c r="CD24" s="216"/>
      <c r="CE24" s="217"/>
      <c r="CF24" s="221"/>
      <c r="CG24" s="222"/>
      <c r="CH24" s="222"/>
      <c r="CI24" s="222"/>
      <c r="CJ24" s="222"/>
      <c r="CK24" s="222"/>
      <c r="CL24" s="222"/>
      <c r="CM24" s="222"/>
      <c r="CN24" s="222"/>
      <c r="CO24" s="222"/>
      <c r="CP24" s="222"/>
      <c r="CQ24" s="222"/>
      <c r="CR24" s="222"/>
      <c r="CS24" s="222"/>
      <c r="CT24" s="223"/>
      <c r="CW24" s="294"/>
      <c r="CX24" s="287"/>
      <c r="CY24" s="287"/>
      <c r="CZ24" s="287"/>
      <c r="DA24" s="352"/>
      <c r="DB24" s="352"/>
      <c r="DC24" s="352"/>
      <c r="DD24" s="352"/>
      <c r="DE24" s="352"/>
      <c r="DF24" s="352"/>
      <c r="DG24" s="352"/>
      <c r="DH24" s="352"/>
      <c r="DI24" s="352"/>
      <c r="DJ24" s="352"/>
      <c r="DK24" s="353"/>
      <c r="DL24" s="278"/>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183"/>
    </row>
    <row r="25" spans="2:174" s="1" customFormat="1" ht="12" customHeight="1" x14ac:dyDescent="0.4">
      <c r="B25" s="252">
        <f>入力ﾌｫｰﾑ!B25</f>
        <v>0</v>
      </c>
      <c r="C25" s="253"/>
      <c r="D25" s="253"/>
      <c r="E25" s="254"/>
      <c r="F25" s="236" t="str">
        <f>IF(入力ﾌｫｰﾑ!F25=0,"",入力ﾌｫｰﾑ!F25)</f>
        <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40" t="str">
        <f>IF(入力ﾌｫｰﾑ!AM25=0,"",入力ﾌｫｰﾑ!AM25)</f>
        <v/>
      </c>
      <c r="AN25" s="241"/>
      <c r="AO25" s="241"/>
      <c r="AP25" s="241"/>
      <c r="AQ25" s="241"/>
      <c r="AR25" s="241"/>
      <c r="AS25" s="241"/>
      <c r="AT25" s="241"/>
      <c r="AU25" s="241"/>
      <c r="AV25" s="242"/>
      <c r="AW25" s="246">
        <f>入力ﾌｫｰﾑ!AW25</f>
        <v>0</v>
      </c>
      <c r="AX25" s="247"/>
      <c r="AY25" s="247"/>
      <c r="AZ25" s="247"/>
      <c r="BA25" s="247"/>
      <c r="BB25" s="247"/>
      <c r="BC25" s="247"/>
      <c r="BD25" s="247"/>
      <c r="BE25" s="247"/>
      <c r="BF25" s="247"/>
      <c r="BG25" s="204" t="str">
        <f>IF(入力ﾌｫｰﾑ!BG25=0,"",入力ﾌｫｰﾑ!BG25)</f>
        <v/>
      </c>
      <c r="BH25" s="205"/>
      <c r="BI25" s="205"/>
      <c r="BJ25" s="205"/>
      <c r="BK25" s="205"/>
      <c r="BL25" s="205"/>
      <c r="BM25" s="205"/>
      <c r="BN25" s="205"/>
      <c r="BO25" s="205"/>
      <c r="BP25" s="205"/>
      <c r="BQ25" s="205"/>
      <c r="BR25" s="205"/>
      <c r="BS25" s="205"/>
      <c r="BT25" s="205"/>
      <c r="BU25" s="206"/>
      <c r="BV25" s="210" t="str">
        <f>IF(入力ﾌｫｰﾑ!BV25=0,"",(入力ﾌｫｰﾑ!BV25))</f>
        <v/>
      </c>
      <c r="BW25" s="211"/>
      <c r="BX25" s="211"/>
      <c r="BY25" s="211"/>
      <c r="BZ25" s="211"/>
      <c r="CA25" s="211"/>
      <c r="CB25" s="211"/>
      <c r="CC25" s="211"/>
      <c r="CD25" s="214" t="s">
        <v>5</v>
      </c>
      <c r="CE25" s="215"/>
      <c r="CF25" s="218" t="str">
        <f>IF(入力ﾌｫｰﾑ!CF25=0,"",入力ﾌｫｰﾑ!CF25)</f>
        <v/>
      </c>
      <c r="CG25" s="219"/>
      <c r="CH25" s="219"/>
      <c r="CI25" s="219"/>
      <c r="CJ25" s="219"/>
      <c r="CK25" s="219"/>
      <c r="CL25" s="219"/>
      <c r="CM25" s="219"/>
      <c r="CN25" s="219"/>
      <c r="CO25" s="219"/>
      <c r="CP25" s="219"/>
      <c r="CQ25" s="219"/>
      <c r="CR25" s="219"/>
      <c r="CS25" s="219"/>
      <c r="CT25" s="220"/>
      <c r="CW25" s="292" t="s">
        <v>46</v>
      </c>
      <c r="CX25" s="286"/>
      <c r="CY25" s="286"/>
      <c r="CZ25" s="286"/>
      <c r="DA25" s="286" t="s">
        <v>22</v>
      </c>
      <c r="DB25" s="286"/>
      <c r="DC25" s="286"/>
      <c r="DD25" s="286"/>
      <c r="DE25" s="286"/>
      <c r="DF25" s="286"/>
      <c r="DG25" s="286"/>
      <c r="DH25" s="286"/>
      <c r="DI25" s="286"/>
      <c r="DJ25" s="286"/>
      <c r="DK25" s="293"/>
      <c r="DL25" s="292" t="s">
        <v>6</v>
      </c>
      <c r="DM25" s="286"/>
      <c r="DN25" s="277" t="str">
        <f>IF(入力ﾌｫｰﾑ!DN25=0,"",入力ﾌｫｰﾑ!DN25)</f>
        <v/>
      </c>
      <c r="DO25" s="277"/>
      <c r="DP25" s="277"/>
      <c r="DQ25" s="277"/>
      <c r="DR25" s="277"/>
      <c r="DS25" s="277"/>
      <c r="DT25" s="277"/>
      <c r="DU25" s="277"/>
      <c r="DV25" s="277"/>
      <c r="DW25" s="277"/>
      <c r="DX25" s="277"/>
      <c r="DY25" s="277"/>
      <c r="DZ25" s="277"/>
      <c r="EA25" s="277"/>
      <c r="EB25" s="277"/>
      <c r="EC25" s="277"/>
      <c r="ED25" s="277"/>
      <c r="EE25" s="277"/>
      <c r="EF25" s="277"/>
      <c r="EG25" s="277"/>
      <c r="EH25" s="277"/>
      <c r="EI25" s="277"/>
      <c r="EJ25" s="277"/>
      <c r="EK25" s="277"/>
      <c r="EL25" s="277"/>
      <c r="EM25" s="277"/>
      <c r="EN25" s="277"/>
      <c r="EO25" s="277"/>
      <c r="EP25" s="182"/>
    </row>
    <row r="26" spans="2:174" s="1" customFormat="1" ht="12" customHeight="1" x14ac:dyDescent="0.4">
      <c r="B26" s="255"/>
      <c r="C26" s="256"/>
      <c r="D26" s="256"/>
      <c r="E26" s="257"/>
      <c r="F26" s="238"/>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43"/>
      <c r="AN26" s="244"/>
      <c r="AO26" s="244"/>
      <c r="AP26" s="244"/>
      <c r="AQ26" s="244"/>
      <c r="AR26" s="244"/>
      <c r="AS26" s="244"/>
      <c r="AT26" s="244"/>
      <c r="AU26" s="244"/>
      <c r="AV26" s="245"/>
      <c r="AW26" s="248"/>
      <c r="AX26" s="249"/>
      <c r="AY26" s="249"/>
      <c r="AZ26" s="249"/>
      <c r="BA26" s="249"/>
      <c r="BB26" s="249"/>
      <c r="BC26" s="249"/>
      <c r="BD26" s="249"/>
      <c r="BE26" s="249"/>
      <c r="BF26" s="249"/>
      <c r="BG26" s="207"/>
      <c r="BH26" s="208"/>
      <c r="BI26" s="208"/>
      <c r="BJ26" s="208"/>
      <c r="BK26" s="208"/>
      <c r="BL26" s="208"/>
      <c r="BM26" s="208"/>
      <c r="BN26" s="208"/>
      <c r="BO26" s="208"/>
      <c r="BP26" s="208"/>
      <c r="BQ26" s="208"/>
      <c r="BR26" s="208"/>
      <c r="BS26" s="208"/>
      <c r="BT26" s="208"/>
      <c r="BU26" s="209"/>
      <c r="BV26" s="212"/>
      <c r="BW26" s="213"/>
      <c r="BX26" s="213"/>
      <c r="BY26" s="213"/>
      <c r="BZ26" s="213"/>
      <c r="CA26" s="213"/>
      <c r="CB26" s="213"/>
      <c r="CC26" s="213"/>
      <c r="CD26" s="216"/>
      <c r="CE26" s="217"/>
      <c r="CF26" s="221"/>
      <c r="CG26" s="222"/>
      <c r="CH26" s="222"/>
      <c r="CI26" s="222"/>
      <c r="CJ26" s="222"/>
      <c r="CK26" s="222"/>
      <c r="CL26" s="222"/>
      <c r="CM26" s="222"/>
      <c r="CN26" s="222"/>
      <c r="CO26" s="222"/>
      <c r="CP26" s="222"/>
      <c r="CQ26" s="222"/>
      <c r="CR26" s="222"/>
      <c r="CS26" s="222"/>
      <c r="CT26" s="223"/>
      <c r="CW26" s="294"/>
      <c r="CX26" s="287"/>
      <c r="CY26" s="287"/>
      <c r="CZ26" s="287"/>
      <c r="DA26" s="287"/>
      <c r="DB26" s="287"/>
      <c r="DC26" s="287"/>
      <c r="DD26" s="287"/>
      <c r="DE26" s="287"/>
      <c r="DF26" s="287"/>
      <c r="DG26" s="287"/>
      <c r="DH26" s="287"/>
      <c r="DI26" s="287"/>
      <c r="DJ26" s="287"/>
      <c r="DK26" s="295"/>
      <c r="DL26" s="294"/>
      <c r="DM26" s="287"/>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183"/>
    </row>
    <row r="27" spans="2:174" s="1" customFormat="1" ht="12" customHeight="1" x14ac:dyDescent="0.4">
      <c r="B27" s="252">
        <f>入力ﾌｫｰﾑ!B27</f>
        <v>0</v>
      </c>
      <c r="C27" s="253"/>
      <c r="D27" s="253"/>
      <c r="E27" s="254"/>
      <c r="F27" s="236" t="str">
        <f>IF(入力ﾌｫｰﾑ!F27=0,"",入力ﾌｫｰﾑ!F27)</f>
        <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40" t="str">
        <f>IF(入力ﾌｫｰﾑ!AM27=0,"",入力ﾌｫｰﾑ!AM27)</f>
        <v/>
      </c>
      <c r="AN27" s="241"/>
      <c r="AO27" s="241"/>
      <c r="AP27" s="241"/>
      <c r="AQ27" s="241"/>
      <c r="AR27" s="241"/>
      <c r="AS27" s="241"/>
      <c r="AT27" s="241"/>
      <c r="AU27" s="241"/>
      <c r="AV27" s="242"/>
      <c r="AW27" s="246">
        <f>入力ﾌｫｰﾑ!AW27</f>
        <v>0</v>
      </c>
      <c r="AX27" s="247"/>
      <c r="AY27" s="247"/>
      <c r="AZ27" s="247"/>
      <c r="BA27" s="247"/>
      <c r="BB27" s="247"/>
      <c r="BC27" s="247"/>
      <c r="BD27" s="247"/>
      <c r="BE27" s="247"/>
      <c r="BF27" s="247"/>
      <c r="BG27" s="204" t="str">
        <f>IF(入力ﾌｫｰﾑ!BG27=0,"",入力ﾌｫｰﾑ!BG27)</f>
        <v/>
      </c>
      <c r="BH27" s="205"/>
      <c r="BI27" s="205"/>
      <c r="BJ27" s="205"/>
      <c r="BK27" s="205"/>
      <c r="BL27" s="205"/>
      <c r="BM27" s="205"/>
      <c r="BN27" s="205"/>
      <c r="BO27" s="205"/>
      <c r="BP27" s="205"/>
      <c r="BQ27" s="205"/>
      <c r="BR27" s="205"/>
      <c r="BS27" s="205"/>
      <c r="BT27" s="205"/>
      <c r="BU27" s="206"/>
      <c r="BV27" s="210" t="str">
        <f>IF(入力ﾌｫｰﾑ!BV27=0,"",(入力ﾌｫｰﾑ!BV27))</f>
        <v/>
      </c>
      <c r="BW27" s="211"/>
      <c r="BX27" s="211"/>
      <c r="BY27" s="211"/>
      <c r="BZ27" s="211"/>
      <c r="CA27" s="211"/>
      <c r="CB27" s="211"/>
      <c r="CC27" s="211"/>
      <c r="CD27" s="214" t="s">
        <v>5</v>
      </c>
      <c r="CE27" s="215"/>
      <c r="CF27" s="218" t="str">
        <f>IF(入力ﾌｫｰﾑ!CF27=0,"",入力ﾌｫｰﾑ!CF27)</f>
        <v/>
      </c>
      <c r="CG27" s="219"/>
      <c r="CH27" s="219"/>
      <c r="CI27" s="219"/>
      <c r="CJ27" s="219"/>
      <c r="CK27" s="219"/>
      <c r="CL27" s="219"/>
      <c r="CM27" s="219"/>
      <c r="CN27" s="219"/>
      <c r="CO27" s="219"/>
      <c r="CP27" s="219"/>
      <c r="CQ27" s="219"/>
      <c r="CR27" s="219"/>
      <c r="CS27" s="219"/>
      <c r="CT27" s="220"/>
      <c r="CW27" s="292" t="s">
        <v>47</v>
      </c>
      <c r="CX27" s="286"/>
      <c r="CY27" s="286"/>
      <c r="CZ27" s="286"/>
      <c r="DA27" s="286" t="s">
        <v>23</v>
      </c>
      <c r="DB27" s="286"/>
      <c r="DC27" s="286"/>
      <c r="DD27" s="286"/>
      <c r="DE27" s="286"/>
      <c r="DF27" s="286"/>
      <c r="DG27" s="286"/>
      <c r="DH27" s="286"/>
      <c r="DI27" s="286"/>
      <c r="DJ27" s="286"/>
      <c r="DK27" s="293"/>
      <c r="DL27" s="276" t="str">
        <f>IF(入力ﾌｫｰﾑ!DL27=0,"",入力ﾌｫｰﾑ!DL27)</f>
        <v/>
      </c>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189"/>
    </row>
    <row r="28" spans="2:174" s="1" customFormat="1" ht="12" customHeight="1" x14ac:dyDescent="0.4">
      <c r="B28" s="255"/>
      <c r="C28" s="256"/>
      <c r="D28" s="256"/>
      <c r="E28" s="257"/>
      <c r="F28" s="238"/>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3"/>
      <c r="AN28" s="244"/>
      <c r="AO28" s="244"/>
      <c r="AP28" s="244"/>
      <c r="AQ28" s="244"/>
      <c r="AR28" s="244"/>
      <c r="AS28" s="244"/>
      <c r="AT28" s="244"/>
      <c r="AU28" s="244"/>
      <c r="AV28" s="245"/>
      <c r="AW28" s="248"/>
      <c r="AX28" s="249"/>
      <c r="AY28" s="249"/>
      <c r="AZ28" s="249"/>
      <c r="BA28" s="249"/>
      <c r="BB28" s="249"/>
      <c r="BC28" s="249"/>
      <c r="BD28" s="249"/>
      <c r="BE28" s="249"/>
      <c r="BF28" s="249"/>
      <c r="BG28" s="207"/>
      <c r="BH28" s="208"/>
      <c r="BI28" s="208"/>
      <c r="BJ28" s="208"/>
      <c r="BK28" s="208"/>
      <c r="BL28" s="208"/>
      <c r="BM28" s="208"/>
      <c r="BN28" s="208"/>
      <c r="BO28" s="208"/>
      <c r="BP28" s="208"/>
      <c r="BQ28" s="208"/>
      <c r="BR28" s="208"/>
      <c r="BS28" s="208"/>
      <c r="BT28" s="208"/>
      <c r="BU28" s="209"/>
      <c r="BV28" s="212"/>
      <c r="BW28" s="213"/>
      <c r="BX28" s="213"/>
      <c r="BY28" s="213"/>
      <c r="BZ28" s="213"/>
      <c r="CA28" s="213"/>
      <c r="CB28" s="213"/>
      <c r="CC28" s="213"/>
      <c r="CD28" s="216"/>
      <c r="CE28" s="217"/>
      <c r="CF28" s="221"/>
      <c r="CG28" s="222"/>
      <c r="CH28" s="222"/>
      <c r="CI28" s="222"/>
      <c r="CJ28" s="222"/>
      <c r="CK28" s="222"/>
      <c r="CL28" s="222"/>
      <c r="CM28" s="222"/>
      <c r="CN28" s="222"/>
      <c r="CO28" s="222"/>
      <c r="CP28" s="222"/>
      <c r="CQ28" s="222"/>
      <c r="CR28" s="222"/>
      <c r="CS28" s="222"/>
      <c r="CT28" s="223"/>
      <c r="CW28" s="294"/>
      <c r="CX28" s="287"/>
      <c r="CY28" s="287"/>
      <c r="CZ28" s="287"/>
      <c r="DA28" s="287"/>
      <c r="DB28" s="287"/>
      <c r="DC28" s="287"/>
      <c r="DD28" s="287"/>
      <c r="DE28" s="287"/>
      <c r="DF28" s="287"/>
      <c r="DG28" s="287"/>
      <c r="DH28" s="287"/>
      <c r="DI28" s="287"/>
      <c r="DJ28" s="287"/>
      <c r="DK28" s="295"/>
      <c r="DL28" s="278"/>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183"/>
      <c r="FR28" s="59"/>
    </row>
    <row r="29" spans="2:174" s="1" customFormat="1" ht="12" customHeight="1" x14ac:dyDescent="0.4">
      <c r="B29" s="252">
        <f>入力ﾌｫｰﾑ!B29</f>
        <v>0</v>
      </c>
      <c r="C29" s="253"/>
      <c r="D29" s="253"/>
      <c r="E29" s="254"/>
      <c r="F29" s="236" t="str">
        <f>IF(入力ﾌｫｰﾑ!F29=0,"",入力ﾌｫｰﾑ!F29)</f>
        <v/>
      </c>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40" t="str">
        <f>IF(入力ﾌｫｰﾑ!AM29=0,"",入力ﾌｫｰﾑ!AM29)</f>
        <v/>
      </c>
      <c r="AN29" s="241"/>
      <c r="AO29" s="241"/>
      <c r="AP29" s="241"/>
      <c r="AQ29" s="241"/>
      <c r="AR29" s="241"/>
      <c r="AS29" s="241"/>
      <c r="AT29" s="241"/>
      <c r="AU29" s="241"/>
      <c r="AV29" s="242"/>
      <c r="AW29" s="246">
        <f>入力ﾌｫｰﾑ!AW29</f>
        <v>0</v>
      </c>
      <c r="AX29" s="247"/>
      <c r="AY29" s="247"/>
      <c r="AZ29" s="247"/>
      <c r="BA29" s="247"/>
      <c r="BB29" s="247"/>
      <c r="BC29" s="247"/>
      <c r="BD29" s="247"/>
      <c r="BE29" s="247"/>
      <c r="BF29" s="247"/>
      <c r="BG29" s="204" t="str">
        <f>IF(入力ﾌｫｰﾑ!BG29=0,"",入力ﾌｫｰﾑ!BG29)</f>
        <v/>
      </c>
      <c r="BH29" s="205"/>
      <c r="BI29" s="205"/>
      <c r="BJ29" s="205"/>
      <c r="BK29" s="205"/>
      <c r="BL29" s="205"/>
      <c r="BM29" s="205"/>
      <c r="BN29" s="205"/>
      <c r="BO29" s="205"/>
      <c r="BP29" s="205"/>
      <c r="BQ29" s="205"/>
      <c r="BR29" s="205"/>
      <c r="BS29" s="205"/>
      <c r="BT29" s="205"/>
      <c r="BU29" s="206"/>
      <c r="BV29" s="210" t="str">
        <f>IF(入力ﾌｫｰﾑ!BV29=0,"",(入力ﾌｫｰﾑ!BV29))</f>
        <v/>
      </c>
      <c r="BW29" s="211"/>
      <c r="BX29" s="211"/>
      <c r="BY29" s="211"/>
      <c r="BZ29" s="211"/>
      <c r="CA29" s="211"/>
      <c r="CB29" s="211"/>
      <c r="CC29" s="211"/>
      <c r="CD29" s="214" t="s">
        <v>5</v>
      </c>
      <c r="CE29" s="215"/>
      <c r="CF29" s="218" t="str">
        <f>IF(入力ﾌｫｰﾑ!CF29=0,"",入力ﾌｫｰﾑ!CF29)</f>
        <v/>
      </c>
      <c r="CG29" s="219"/>
      <c r="CH29" s="219"/>
      <c r="CI29" s="219"/>
      <c r="CJ29" s="219"/>
      <c r="CK29" s="219"/>
      <c r="CL29" s="219"/>
      <c r="CM29" s="219"/>
      <c r="CN29" s="219"/>
      <c r="CO29" s="219"/>
      <c r="CP29" s="219"/>
      <c r="CQ29" s="219"/>
      <c r="CR29" s="219"/>
      <c r="CS29" s="219"/>
      <c r="CT29" s="220"/>
      <c r="CW29" s="12"/>
      <c r="CX29" s="12"/>
      <c r="CY29" s="12"/>
      <c r="CZ29" s="12"/>
      <c r="DA29" s="12"/>
      <c r="DB29" s="12"/>
      <c r="DC29" s="12"/>
      <c r="DD29" s="12"/>
      <c r="DE29" s="12"/>
      <c r="DF29" s="12"/>
      <c r="DG29" s="12"/>
      <c r="DH29" s="12"/>
      <c r="DI29" s="12"/>
      <c r="DJ29" s="12"/>
      <c r="DK29" s="12"/>
      <c r="DL29" s="12"/>
      <c r="DM29" s="12"/>
      <c r="DY29" s="7"/>
      <c r="DZ29" s="7"/>
      <c r="EA29" s="7"/>
      <c r="EB29" s="7"/>
      <c r="EC29" s="7"/>
      <c r="ED29" s="7"/>
      <c r="EE29" s="7"/>
      <c r="EF29" s="7"/>
      <c r="EG29" s="7"/>
      <c r="EH29" s="7"/>
      <c r="EI29" s="7"/>
      <c r="EJ29" s="7"/>
      <c r="EK29" s="7"/>
      <c r="EL29" s="7"/>
      <c r="EM29" s="7"/>
    </row>
    <row r="30" spans="2:174" s="1" customFormat="1" ht="12" customHeight="1" x14ac:dyDescent="0.4">
      <c r="B30" s="255"/>
      <c r="C30" s="256"/>
      <c r="D30" s="256"/>
      <c r="E30" s="257"/>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3"/>
      <c r="AN30" s="244"/>
      <c r="AO30" s="244"/>
      <c r="AP30" s="244"/>
      <c r="AQ30" s="244"/>
      <c r="AR30" s="244"/>
      <c r="AS30" s="244"/>
      <c r="AT30" s="244"/>
      <c r="AU30" s="244"/>
      <c r="AV30" s="245"/>
      <c r="AW30" s="248"/>
      <c r="AX30" s="249"/>
      <c r="AY30" s="249"/>
      <c r="AZ30" s="249"/>
      <c r="BA30" s="249"/>
      <c r="BB30" s="249"/>
      <c r="BC30" s="249"/>
      <c r="BD30" s="249"/>
      <c r="BE30" s="249"/>
      <c r="BF30" s="249"/>
      <c r="BG30" s="207"/>
      <c r="BH30" s="208"/>
      <c r="BI30" s="208"/>
      <c r="BJ30" s="208"/>
      <c r="BK30" s="208"/>
      <c r="BL30" s="208"/>
      <c r="BM30" s="208"/>
      <c r="BN30" s="208"/>
      <c r="BO30" s="208"/>
      <c r="BP30" s="208"/>
      <c r="BQ30" s="208"/>
      <c r="BR30" s="208"/>
      <c r="BS30" s="208"/>
      <c r="BT30" s="208"/>
      <c r="BU30" s="209"/>
      <c r="BV30" s="212"/>
      <c r="BW30" s="213"/>
      <c r="BX30" s="213"/>
      <c r="BY30" s="213"/>
      <c r="BZ30" s="213"/>
      <c r="CA30" s="213"/>
      <c r="CB30" s="213"/>
      <c r="CC30" s="213"/>
      <c r="CD30" s="216"/>
      <c r="CE30" s="217"/>
      <c r="CF30" s="221"/>
      <c r="CG30" s="222"/>
      <c r="CH30" s="222"/>
      <c r="CI30" s="222"/>
      <c r="CJ30" s="222"/>
      <c r="CK30" s="222"/>
      <c r="CL30" s="222"/>
      <c r="CM30" s="222"/>
      <c r="CN30" s="222"/>
      <c r="CO30" s="222"/>
      <c r="CP30" s="222"/>
      <c r="CQ30" s="222"/>
      <c r="CR30" s="222"/>
      <c r="CS30" s="222"/>
      <c r="CT30" s="223"/>
      <c r="DB30" s="4"/>
      <c r="DC30" s="302" t="s">
        <v>24</v>
      </c>
      <c r="DD30" s="303"/>
      <c r="DE30" s="303"/>
      <c r="DF30" s="303"/>
      <c r="DG30" s="303"/>
      <c r="DH30" s="303"/>
      <c r="DI30" s="303"/>
      <c r="DJ30" s="303"/>
      <c r="DK30" s="303"/>
      <c r="DL30" s="303"/>
      <c r="DM30" s="303"/>
      <c r="DN30" s="303"/>
      <c r="DO30" s="303"/>
      <c r="DP30" s="303"/>
      <c r="DQ30" s="303"/>
      <c r="DR30" s="303"/>
      <c r="DS30" s="303"/>
      <c r="DT30" s="303"/>
      <c r="DU30" s="303"/>
      <c r="DV30" s="303"/>
      <c r="DW30" s="303"/>
      <c r="DX30" s="303"/>
      <c r="DY30" s="303"/>
      <c r="DZ30" s="303"/>
      <c r="EA30" s="304"/>
      <c r="EB30" s="292" t="s">
        <v>64</v>
      </c>
      <c r="EC30" s="286"/>
      <c r="ED30" s="286"/>
      <c r="EE30" s="286"/>
      <c r="EF30" s="286"/>
      <c r="EG30" s="286"/>
      <c r="EH30" s="286"/>
      <c r="EI30" s="286"/>
      <c r="EJ30" s="286"/>
      <c r="EK30" s="286"/>
      <c r="EL30" s="286"/>
      <c r="EM30" s="286"/>
      <c r="EN30" s="286"/>
      <c r="EO30" s="286"/>
      <c r="EP30" s="293"/>
    </row>
    <row r="31" spans="2:174" s="1" customFormat="1" ht="12" customHeight="1" x14ac:dyDescent="0.4">
      <c r="B31" s="252">
        <f>入力ﾌｫｰﾑ!B31</f>
        <v>0</v>
      </c>
      <c r="C31" s="253"/>
      <c r="D31" s="253"/>
      <c r="E31" s="254"/>
      <c r="F31" s="236" t="str">
        <f>IF(入力ﾌｫｰﾑ!F31=0,"",入力ﾌｫｰﾑ!F31)</f>
        <v/>
      </c>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40" t="str">
        <f>IF(入力ﾌｫｰﾑ!AM31=0,"",入力ﾌｫｰﾑ!AM31)</f>
        <v/>
      </c>
      <c r="AN31" s="241"/>
      <c r="AO31" s="241"/>
      <c r="AP31" s="241"/>
      <c r="AQ31" s="241"/>
      <c r="AR31" s="241"/>
      <c r="AS31" s="241"/>
      <c r="AT31" s="241"/>
      <c r="AU31" s="241"/>
      <c r="AV31" s="242"/>
      <c r="AW31" s="246">
        <f>入力ﾌｫｰﾑ!AW31</f>
        <v>0</v>
      </c>
      <c r="AX31" s="247"/>
      <c r="AY31" s="247"/>
      <c r="AZ31" s="247"/>
      <c r="BA31" s="247"/>
      <c r="BB31" s="247"/>
      <c r="BC31" s="247"/>
      <c r="BD31" s="247"/>
      <c r="BE31" s="247"/>
      <c r="BF31" s="247"/>
      <c r="BG31" s="204" t="str">
        <f>IF(入力ﾌｫｰﾑ!BG31=0,"",入力ﾌｫｰﾑ!BG31)</f>
        <v/>
      </c>
      <c r="BH31" s="205"/>
      <c r="BI31" s="205"/>
      <c r="BJ31" s="205"/>
      <c r="BK31" s="205"/>
      <c r="BL31" s="205"/>
      <c r="BM31" s="205"/>
      <c r="BN31" s="205"/>
      <c r="BO31" s="205"/>
      <c r="BP31" s="205"/>
      <c r="BQ31" s="205"/>
      <c r="BR31" s="205"/>
      <c r="BS31" s="205"/>
      <c r="BT31" s="205"/>
      <c r="BU31" s="206"/>
      <c r="BV31" s="210" t="str">
        <f>IF(入力ﾌｫｰﾑ!BV31=0,"",(入力ﾌｫｰﾑ!BV31))</f>
        <v/>
      </c>
      <c r="BW31" s="211"/>
      <c r="BX31" s="211"/>
      <c r="BY31" s="211"/>
      <c r="BZ31" s="211"/>
      <c r="CA31" s="211"/>
      <c r="CB31" s="211"/>
      <c r="CC31" s="211"/>
      <c r="CD31" s="214" t="s">
        <v>5</v>
      </c>
      <c r="CE31" s="215"/>
      <c r="CF31" s="218" t="str">
        <f>IF(入力ﾌｫｰﾑ!CF31=0,"",入力ﾌｫｰﾑ!CF31)</f>
        <v/>
      </c>
      <c r="CG31" s="219"/>
      <c r="CH31" s="219"/>
      <c r="CI31" s="219"/>
      <c r="CJ31" s="219"/>
      <c r="CK31" s="219"/>
      <c r="CL31" s="219"/>
      <c r="CM31" s="219"/>
      <c r="CN31" s="219"/>
      <c r="CO31" s="219"/>
      <c r="CP31" s="219"/>
      <c r="CQ31" s="219"/>
      <c r="CR31" s="219"/>
      <c r="CS31" s="219"/>
      <c r="CT31" s="220"/>
      <c r="DB31" s="4"/>
      <c r="DC31" s="305"/>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7"/>
      <c r="EB31" s="294"/>
      <c r="EC31" s="287"/>
      <c r="ED31" s="287"/>
      <c r="EE31" s="287"/>
      <c r="EF31" s="287"/>
      <c r="EG31" s="287"/>
      <c r="EH31" s="287"/>
      <c r="EI31" s="287"/>
      <c r="EJ31" s="287"/>
      <c r="EK31" s="287"/>
      <c r="EL31" s="287"/>
      <c r="EM31" s="287"/>
      <c r="EN31" s="287"/>
      <c r="EO31" s="287"/>
      <c r="EP31" s="295"/>
    </row>
    <row r="32" spans="2:174" s="1" customFormat="1" ht="12" customHeight="1" x14ac:dyDescent="0.4">
      <c r="B32" s="255"/>
      <c r="C32" s="256"/>
      <c r="D32" s="256"/>
      <c r="E32" s="257"/>
      <c r="F32" s="238"/>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3"/>
      <c r="AN32" s="244"/>
      <c r="AO32" s="244"/>
      <c r="AP32" s="244"/>
      <c r="AQ32" s="244"/>
      <c r="AR32" s="244"/>
      <c r="AS32" s="244"/>
      <c r="AT32" s="244"/>
      <c r="AU32" s="244"/>
      <c r="AV32" s="245"/>
      <c r="AW32" s="248"/>
      <c r="AX32" s="249"/>
      <c r="AY32" s="249"/>
      <c r="AZ32" s="249"/>
      <c r="BA32" s="249"/>
      <c r="BB32" s="249"/>
      <c r="BC32" s="249"/>
      <c r="BD32" s="249"/>
      <c r="BE32" s="249"/>
      <c r="BF32" s="249"/>
      <c r="BG32" s="207"/>
      <c r="BH32" s="208"/>
      <c r="BI32" s="208"/>
      <c r="BJ32" s="208"/>
      <c r="BK32" s="208"/>
      <c r="BL32" s="208"/>
      <c r="BM32" s="208"/>
      <c r="BN32" s="208"/>
      <c r="BO32" s="208"/>
      <c r="BP32" s="208"/>
      <c r="BQ32" s="208"/>
      <c r="BR32" s="208"/>
      <c r="BS32" s="208"/>
      <c r="BT32" s="208"/>
      <c r="BU32" s="209"/>
      <c r="BV32" s="212"/>
      <c r="BW32" s="213"/>
      <c r="BX32" s="213"/>
      <c r="BY32" s="213"/>
      <c r="BZ32" s="213"/>
      <c r="CA32" s="213"/>
      <c r="CB32" s="213"/>
      <c r="CC32" s="213"/>
      <c r="CD32" s="216"/>
      <c r="CE32" s="217"/>
      <c r="CF32" s="221"/>
      <c r="CG32" s="222"/>
      <c r="CH32" s="222"/>
      <c r="CI32" s="222"/>
      <c r="CJ32" s="222"/>
      <c r="CK32" s="222"/>
      <c r="CL32" s="222"/>
      <c r="CM32" s="222"/>
      <c r="CN32" s="222"/>
      <c r="CO32" s="222"/>
      <c r="CP32" s="222"/>
      <c r="CQ32" s="222"/>
      <c r="CR32" s="222"/>
      <c r="CS32" s="222"/>
      <c r="CT32" s="223"/>
      <c r="CW32" s="7"/>
      <c r="CX32" s="7"/>
      <c r="CY32" s="7"/>
      <c r="CZ32" s="7"/>
      <c r="DA32" s="7"/>
      <c r="DB32" s="23"/>
      <c r="DC32" s="312">
        <v>4030</v>
      </c>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4"/>
      <c r="EB32" s="288"/>
      <c r="EC32" s="289"/>
      <c r="ED32" s="289"/>
      <c r="EE32" s="289"/>
      <c r="EF32" s="289"/>
      <c r="EG32" s="289"/>
      <c r="EH32" s="289"/>
      <c r="EI32" s="289"/>
      <c r="EJ32" s="289"/>
      <c r="EK32" s="289"/>
      <c r="EL32" s="289"/>
      <c r="EM32" s="289"/>
      <c r="EN32" s="289"/>
      <c r="EO32" s="289"/>
      <c r="EP32" s="318"/>
      <c r="EQ32" s="7"/>
      <c r="ER32" s="7"/>
      <c r="ES32" s="7"/>
      <c r="ET32" s="7"/>
      <c r="EU32" s="7"/>
      <c r="EV32" s="7"/>
    </row>
    <row r="33" spans="2:152" s="1" customFormat="1" ht="12" customHeight="1" x14ac:dyDescent="0.4">
      <c r="B33" s="224" t="s">
        <v>81</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6"/>
      <c r="BG33" s="204" t="str">
        <f>IF(入力ﾌｫｰﾑ!BG33=0,"",入力ﾌｫｰﾑ!BG33)</f>
        <v/>
      </c>
      <c r="BH33" s="205"/>
      <c r="BI33" s="205"/>
      <c r="BJ33" s="205"/>
      <c r="BK33" s="205"/>
      <c r="BL33" s="205"/>
      <c r="BM33" s="205"/>
      <c r="BN33" s="205"/>
      <c r="BO33" s="205"/>
      <c r="BP33" s="205"/>
      <c r="BQ33" s="205"/>
      <c r="BR33" s="205"/>
      <c r="BS33" s="205"/>
      <c r="BT33" s="205"/>
      <c r="BU33" s="206"/>
      <c r="BV33" s="210" t="str">
        <f>IF(入力ﾌｫｰﾑ!BV33=0,"",(入力ﾌｫｰﾑ!BV33))</f>
        <v/>
      </c>
      <c r="BW33" s="211"/>
      <c r="BX33" s="211"/>
      <c r="BY33" s="211"/>
      <c r="BZ33" s="211"/>
      <c r="CA33" s="211"/>
      <c r="CB33" s="211"/>
      <c r="CC33" s="211"/>
      <c r="CD33" s="214" t="s">
        <v>5</v>
      </c>
      <c r="CE33" s="215"/>
      <c r="CF33" s="218" t="str">
        <f>IF(入力ﾌｫｰﾑ!CF33=0,"",入力ﾌｫｰﾑ!CF33)</f>
        <v/>
      </c>
      <c r="CG33" s="219"/>
      <c r="CH33" s="219"/>
      <c r="CI33" s="219"/>
      <c r="CJ33" s="219"/>
      <c r="CK33" s="219"/>
      <c r="CL33" s="219"/>
      <c r="CM33" s="219"/>
      <c r="CN33" s="219"/>
      <c r="CO33" s="219"/>
      <c r="CP33" s="219"/>
      <c r="CQ33" s="219"/>
      <c r="CR33" s="219"/>
      <c r="CS33" s="219"/>
      <c r="CT33" s="220"/>
      <c r="CW33" s="7"/>
      <c r="CX33" s="7"/>
      <c r="CY33" s="7"/>
      <c r="CZ33" s="7"/>
      <c r="DA33" s="7"/>
      <c r="DB33" s="23"/>
      <c r="DC33" s="315"/>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7"/>
      <c r="EB33" s="290"/>
      <c r="EC33" s="291"/>
      <c r="ED33" s="291"/>
      <c r="EE33" s="291"/>
      <c r="EF33" s="291"/>
      <c r="EG33" s="291"/>
      <c r="EH33" s="291"/>
      <c r="EI33" s="291"/>
      <c r="EJ33" s="291"/>
      <c r="EK33" s="291"/>
      <c r="EL33" s="291"/>
      <c r="EM33" s="291"/>
      <c r="EN33" s="291"/>
      <c r="EO33" s="291"/>
      <c r="EP33" s="319"/>
      <c r="EQ33" s="7"/>
      <c r="ER33" s="7"/>
      <c r="ES33" s="7"/>
      <c r="ET33" s="7"/>
      <c r="EU33" s="7"/>
      <c r="EV33" s="7"/>
    </row>
    <row r="34" spans="2:152" s="1" customFormat="1" ht="12" customHeight="1" x14ac:dyDescent="0.4">
      <c r="B34" s="227"/>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9"/>
      <c r="BG34" s="207"/>
      <c r="BH34" s="208"/>
      <c r="BI34" s="208"/>
      <c r="BJ34" s="208"/>
      <c r="BK34" s="208"/>
      <c r="BL34" s="208"/>
      <c r="BM34" s="208"/>
      <c r="BN34" s="208"/>
      <c r="BO34" s="208"/>
      <c r="BP34" s="208"/>
      <c r="BQ34" s="208"/>
      <c r="BR34" s="208"/>
      <c r="BS34" s="208"/>
      <c r="BT34" s="208"/>
      <c r="BU34" s="209"/>
      <c r="BV34" s="212"/>
      <c r="BW34" s="213"/>
      <c r="BX34" s="213"/>
      <c r="BY34" s="213"/>
      <c r="BZ34" s="213"/>
      <c r="CA34" s="213"/>
      <c r="CB34" s="213"/>
      <c r="CC34" s="213"/>
      <c r="CD34" s="216"/>
      <c r="CE34" s="217"/>
      <c r="CF34" s="221"/>
      <c r="CG34" s="222"/>
      <c r="CH34" s="222"/>
      <c r="CI34" s="222"/>
      <c r="CJ34" s="222"/>
      <c r="CK34" s="222"/>
      <c r="CL34" s="222"/>
      <c r="CM34" s="222"/>
      <c r="CN34" s="222"/>
      <c r="CO34" s="222"/>
      <c r="CP34" s="222"/>
      <c r="CQ34" s="222"/>
      <c r="CR34" s="222"/>
      <c r="CS34" s="222"/>
      <c r="CT34" s="223"/>
      <c r="DB34" s="4"/>
      <c r="DC34" s="292" t="s">
        <v>67</v>
      </c>
      <c r="DD34" s="286"/>
      <c r="DE34" s="286"/>
      <c r="DF34" s="286"/>
      <c r="DG34" s="286"/>
      <c r="DH34" s="286"/>
      <c r="DI34" s="286"/>
      <c r="DJ34" s="286"/>
      <c r="DK34" s="286"/>
      <c r="DL34" s="286"/>
      <c r="DM34" s="286"/>
      <c r="DN34" s="286"/>
      <c r="DO34" s="286"/>
      <c r="DP34" s="286"/>
      <c r="DQ34" s="293"/>
      <c r="DR34" s="296" t="s">
        <v>65</v>
      </c>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7"/>
    </row>
    <row r="35" spans="2:152" s="1" customFormat="1" ht="12" customHeight="1" x14ac:dyDescent="0.15">
      <c r="B35" s="435" t="s">
        <v>101</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2"/>
      <c r="AL35" s="42"/>
      <c r="AM35" s="274" t="s">
        <v>82</v>
      </c>
      <c r="AN35" s="274"/>
      <c r="AO35" s="274"/>
      <c r="AP35" s="274"/>
      <c r="AQ35" s="274"/>
      <c r="AR35" s="274"/>
      <c r="AS35" s="274"/>
      <c r="AT35" s="274"/>
      <c r="AU35" s="274"/>
      <c r="AV35" s="274"/>
      <c r="AW35" s="274"/>
      <c r="AX35" s="274"/>
      <c r="AY35" s="274"/>
      <c r="AZ35" s="274"/>
      <c r="BA35" s="274"/>
      <c r="BB35" s="274" t="s">
        <v>83</v>
      </c>
      <c r="BC35" s="274"/>
      <c r="BD35" s="274"/>
      <c r="BE35" s="274"/>
      <c r="BF35" s="274"/>
      <c r="BG35" s="274"/>
      <c r="BH35" s="274"/>
      <c r="BI35" s="274"/>
      <c r="BJ35" s="274"/>
      <c r="BK35" s="274"/>
      <c r="BL35" s="274"/>
      <c r="BM35" s="274"/>
      <c r="BN35" s="274"/>
      <c r="BO35" s="274"/>
      <c r="BP35" s="274"/>
      <c r="BQ35" s="274" t="s">
        <v>82</v>
      </c>
      <c r="BR35" s="274"/>
      <c r="BS35" s="274"/>
      <c r="BT35" s="274"/>
      <c r="BU35" s="274"/>
      <c r="BV35" s="274"/>
      <c r="BW35" s="274"/>
      <c r="BX35" s="274"/>
      <c r="BY35" s="274"/>
      <c r="BZ35" s="274"/>
      <c r="CA35" s="274"/>
      <c r="CB35" s="274"/>
      <c r="CC35" s="274"/>
      <c r="CD35" s="274"/>
      <c r="CE35" s="274"/>
      <c r="CF35" s="274" t="s">
        <v>83</v>
      </c>
      <c r="CG35" s="274"/>
      <c r="CH35" s="274"/>
      <c r="CI35" s="274"/>
      <c r="CJ35" s="274"/>
      <c r="CK35" s="274"/>
      <c r="CL35" s="274"/>
      <c r="CM35" s="274"/>
      <c r="CN35" s="274"/>
      <c r="CO35" s="274"/>
      <c r="CP35" s="274"/>
      <c r="CQ35" s="274"/>
      <c r="CR35" s="274"/>
      <c r="CS35" s="274"/>
      <c r="CT35" s="274"/>
      <c r="DB35" s="4"/>
      <c r="DC35" s="294"/>
      <c r="DD35" s="287"/>
      <c r="DE35" s="287"/>
      <c r="DF35" s="287"/>
      <c r="DG35" s="287"/>
      <c r="DH35" s="287"/>
      <c r="DI35" s="287"/>
      <c r="DJ35" s="287"/>
      <c r="DK35" s="287"/>
      <c r="DL35" s="287"/>
      <c r="DM35" s="287"/>
      <c r="DN35" s="287"/>
      <c r="DO35" s="287"/>
      <c r="DP35" s="287"/>
      <c r="DQ35" s="295"/>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9"/>
    </row>
    <row r="36" spans="2:152" s="1" customFormat="1" ht="12" customHeight="1" x14ac:dyDescent="0.4">
      <c r="B36" s="334"/>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182"/>
      <c r="AK36" s="7"/>
      <c r="AL36" s="7"/>
      <c r="AM36" s="272"/>
      <c r="AN36" s="264"/>
      <c r="AO36" s="264"/>
      <c r="AP36" s="264"/>
      <c r="AQ36" s="264"/>
      <c r="AR36" s="264"/>
      <c r="AS36" s="264"/>
      <c r="AT36" s="264"/>
      <c r="AU36" s="264"/>
      <c r="AV36" s="264"/>
      <c r="AW36" s="264"/>
      <c r="AX36" s="264"/>
      <c r="AY36" s="264"/>
      <c r="AZ36" s="264"/>
      <c r="BA36" s="270"/>
      <c r="BB36" s="268"/>
      <c r="BC36" s="264"/>
      <c r="BD36" s="264"/>
      <c r="BE36" s="264"/>
      <c r="BF36" s="264"/>
      <c r="BG36" s="264"/>
      <c r="BH36" s="264"/>
      <c r="BI36" s="264"/>
      <c r="BJ36" s="264"/>
      <c r="BK36" s="264"/>
      <c r="BL36" s="264"/>
      <c r="BM36" s="264"/>
      <c r="BN36" s="264"/>
      <c r="BO36" s="264"/>
      <c r="BP36" s="265"/>
      <c r="BQ36" s="272"/>
      <c r="BR36" s="264"/>
      <c r="BS36" s="264"/>
      <c r="BT36" s="264"/>
      <c r="BU36" s="264"/>
      <c r="BV36" s="264"/>
      <c r="BW36" s="264"/>
      <c r="BX36" s="264"/>
      <c r="BY36" s="264"/>
      <c r="BZ36" s="264"/>
      <c r="CA36" s="264"/>
      <c r="CB36" s="264"/>
      <c r="CC36" s="264"/>
      <c r="CD36" s="264"/>
      <c r="CE36" s="270"/>
      <c r="CF36" s="268"/>
      <c r="CG36" s="264"/>
      <c r="CH36" s="264"/>
      <c r="CI36" s="264"/>
      <c r="CJ36" s="264"/>
      <c r="CK36" s="264"/>
      <c r="CL36" s="264"/>
      <c r="CM36" s="264"/>
      <c r="CN36" s="264"/>
      <c r="CO36" s="264"/>
      <c r="CP36" s="264"/>
      <c r="CQ36" s="264"/>
      <c r="CR36" s="264"/>
      <c r="CS36" s="264"/>
      <c r="CT36" s="265"/>
      <c r="CW36" s="12"/>
      <c r="CX36" s="12"/>
      <c r="CY36" s="12"/>
      <c r="CZ36" s="12"/>
      <c r="DA36" s="12"/>
      <c r="DB36" s="24"/>
      <c r="DC36" s="302" t="s">
        <v>25</v>
      </c>
      <c r="DD36" s="303"/>
      <c r="DE36" s="303"/>
      <c r="DF36" s="303"/>
      <c r="DG36" s="303"/>
      <c r="DH36" s="303"/>
      <c r="DI36" s="303"/>
      <c r="DJ36" s="303"/>
      <c r="DK36" s="303"/>
      <c r="DL36" s="303"/>
      <c r="DM36" s="303"/>
      <c r="DN36" s="303"/>
      <c r="DO36" s="303"/>
      <c r="DP36" s="303"/>
      <c r="DQ36" s="304"/>
      <c r="DR36" s="300" t="s">
        <v>35</v>
      </c>
      <c r="DS36" s="300"/>
      <c r="DT36" s="300"/>
      <c r="DU36" s="300"/>
      <c r="DV36" s="300"/>
      <c r="DW36" s="300"/>
      <c r="DX36" s="300"/>
      <c r="DY36" s="300"/>
      <c r="DZ36" s="286" t="s">
        <v>7</v>
      </c>
      <c r="EA36" s="286"/>
      <c r="EB36" s="335"/>
      <c r="EC36" s="335"/>
      <c r="ED36" s="335"/>
      <c r="EE36" s="335"/>
      <c r="EF36" s="335"/>
      <c r="EG36" s="335"/>
      <c r="EH36" s="335"/>
      <c r="EI36" s="335"/>
      <c r="EJ36" s="335"/>
      <c r="EK36" s="335"/>
      <c r="EL36" s="335"/>
      <c r="EM36" s="335"/>
      <c r="EN36" s="286" t="s">
        <v>8</v>
      </c>
      <c r="EO36" s="286"/>
      <c r="EP36" s="5"/>
    </row>
    <row r="37" spans="2:152" s="1" customFormat="1" ht="12" customHeight="1" x14ac:dyDescent="0.4">
      <c r="B37" s="336"/>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189"/>
      <c r="AK37" s="7"/>
      <c r="AL37" s="7"/>
      <c r="AM37" s="273"/>
      <c r="AN37" s="266"/>
      <c r="AO37" s="266"/>
      <c r="AP37" s="266"/>
      <c r="AQ37" s="266"/>
      <c r="AR37" s="266"/>
      <c r="AS37" s="266"/>
      <c r="AT37" s="266"/>
      <c r="AU37" s="266"/>
      <c r="AV37" s="266"/>
      <c r="AW37" s="266"/>
      <c r="AX37" s="266"/>
      <c r="AY37" s="266"/>
      <c r="AZ37" s="266"/>
      <c r="BA37" s="271"/>
      <c r="BB37" s="269"/>
      <c r="BC37" s="266"/>
      <c r="BD37" s="266"/>
      <c r="BE37" s="266"/>
      <c r="BF37" s="266"/>
      <c r="BG37" s="266"/>
      <c r="BH37" s="266"/>
      <c r="BI37" s="266"/>
      <c r="BJ37" s="266"/>
      <c r="BK37" s="266"/>
      <c r="BL37" s="266"/>
      <c r="BM37" s="266"/>
      <c r="BN37" s="266"/>
      <c r="BO37" s="266"/>
      <c r="BP37" s="267"/>
      <c r="BQ37" s="273"/>
      <c r="BR37" s="266"/>
      <c r="BS37" s="266"/>
      <c r="BT37" s="266"/>
      <c r="BU37" s="266"/>
      <c r="BV37" s="266"/>
      <c r="BW37" s="266"/>
      <c r="BX37" s="266"/>
      <c r="BY37" s="266"/>
      <c r="BZ37" s="266"/>
      <c r="CA37" s="266"/>
      <c r="CB37" s="266"/>
      <c r="CC37" s="266"/>
      <c r="CD37" s="266"/>
      <c r="CE37" s="271"/>
      <c r="CF37" s="269"/>
      <c r="CG37" s="266"/>
      <c r="CH37" s="266"/>
      <c r="CI37" s="266"/>
      <c r="CJ37" s="266"/>
      <c r="CK37" s="266"/>
      <c r="CL37" s="266"/>
      <c r="CM37" s="266"/>
      <c r="CN37" s="266"/>
      <c r="CO37" s="266"/>
      <c r="CP37" s="266"/>
      <c r="CQ37" s="266"/>
      <c r="CR37" s="266"/>
      <c r="CS37" s="266"/>
      <c r="CT37" s="267"/>
      <c r="CW37" s="12"/>
      <c r="CX37" s="12"/>
      <c r="CY37" s="12"/>
      <c r="CZ37" s="12"/>
      <c r="DA37" s="12"/>
      <c r="DB37" s="24"/>
      <c r="DC37" s="305"/>
      <c r="DD37" s="306"/>
      <c r="DE37" s="306"/>
      <c r="DF37" s="306"/>
      <c r="DG37" s="306"/>
      <c r="DH37" s="306"/>
      <c r="DI37" s="306"/>
      <c r="DJ37" s="306"/>
      <c r="DK37" s="306"/>
      <c r="DL37" s="306"/>
      <c r="DM37" s="306"/>
      <c r="DN37" s="306"/>
      <c r="DO37" s="306"/>
      <c r="DP37" s="306"/>
      <c r="DQ37" s="307"/>
      <c r="DR37" s="301"/>
      <c r="DS37" s="301"/>
      <c r="DT37" s="301"/>
      <c r="DU37" s="301"/>
      <c r="DV37" s="301"/>
      <c r="DW37" s="301"/>
      <c r="DX37" s="301"/>
      <c r="DY37" s="301"/>
      <c r="DZ37" s="287"/>
      <c r="EA37" s="287"/>
      <c r="EB37" s="339"/>
      <c r="EC37" s="339"/>
      <c r="ED37" s="339"/>
      <c r="EE37" s="339"/>
      <c r="EF37" s="339"/>
      <c r="EG37" s="339"/>
      <c r="EH37" s="339"/>
      <c r="EI37" s="339"/>
      <c r="EJ37" s="339"/>
      <c r="EK37" s="339"/>
      <c r="EL37" s="339"/>
      <c r="EM37" s="339"/>
      <c r="EN37" s="287"/>
      <c r="EO37" s="287"/>
      <c r="EP37" s="6"/>
    </row>
    <row r="38" spans="2:152" s="1" customFormat="1" ht="12" customHeight="1" x14ac:dyDescent="0.4">
      <c r="B38" s="336"/>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189"/>
      <c r="AK38" s="7"/>
      <c r="AL38" s="7"/>
      <c r="AM38" s="260"/>
      <c r="AN38" s="231"/>
      <c r="AO38" s="231"/>
      <c r="AP38" s="231"/>
      <c r="AQ38" s="231"/>
      <c r="AR38" s="231"/>
      <c r="AS38" s="231"/>
      <c r="AT38" s="231"/>
      <c r="AU38" s="231"/>
      <c r="AV38" s="231"/>
      <c r="AW38" s="231"/>
      <c r="AX38" s="231"/>
      <c r="AY38" s="231"/>
      <c r="AZ38" s="231"/>
      <c r="BA38" s="262"/>
      <c r="BB38" s="230"/>
      <c r="BC38" s="231"/>
      <c r="BD38" s="231"/>
      <c r="BE38" s="231"/>
      <c r="BF38" s="231"/>
      <c r="BG38" s="231"/>
      <c r="BH38" s="231"/>
      <c r="BI38" s="231"/>
      <c r="BJ38" s="231"/>
      <c r="BK38" s="231"/>
      <c r="BL38" s="231"/>
      <c r="BM38" s="231"/>
      <c r="BN38" s="231"/>
      <c r="BO38" s="231"/>
      <c r="BP38" s="234"/>
      <c r="BQ38" s="260"/>
      <c r="BR38" s="231"/>
      <c r="BS38" s="231"/>
      <c r="BT38" s="231"/>
      <c r="BU38" s="231"/>
      <c r="BV38" s="231"/>
      <c r="BW38" s="231"/>
      <c r="BX38" s="231"/>
      <c r="BY38" s="231"/>
      <c r="BZ38" s="231"/>
      <c r="CA38" s="231"/>
      <c r="CB38" s="231"/>
      <c r="CC38" s="231"/>
      <c r="CD38" s="231"/>
      <c r="CE38" s="262"/>
      <c r="CF38" s="230"/>
      <c r="CG38" s="231"/>
      <c r="CH38" s="231"/>
      <c r="CI38" s="231"/>
      <c r="CJ38" s="231"/>
      <c r="CK38" s="231"/>
      <c r="CL38" s="231"/>
      <c r="CM38" s="231"/>
      <c r="CN38" s="231"/>
      <c r="CO38" s="231"/>
      <c r="CP38" s="231"/>
      <c r="CQ38" s="231"/>
      <c r="CR38" s="231"/>
      <c r="CS38" s="231"/>
      <c r="CT38" s="234"/>
    </row>
    <row r="39" spans="2:152" s="1" customFormat="1" ht="12" customHeight="1" x14ac:dyDescent="0.4">
      <c r="B39" s="336"/>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189"/>
      <c r="AK39" s="7"/>
      <c r="AL39" s="7"/>
      <c r="AM39" s="273"/>
      <c r="AN39" s="266"/>
      <c r="AO39" s="266"/>
      <c r="AP39" s="266"/>
      <c r="AQ39" s="266"/>
      <c r="AR39" s="266"/>
      <c r="AS39" s="266"/>
      <c r="AT39" s="266"/>
      <c r="AU39" s="266"/>
      <c r="AV39" s="266"/>
      <c r="AW39" s="266"/>
      <c r="AX39" s="266"/>
      <c r="AY39" s="266"/>
      <c r="AZ39" s="266"/>
      <c r="BA39" s="271"/>
      <c r="BB39" s="269"/>
      <c r="BC39" s="266"/>
      <c r="BD39" s="266"/>
      <c r="BE39" s="266"/>
      <c r="BF39" s="266"/>
      <c r="BG39" s="266"/>
      <c r="BH39" s="266"/>
      <c r="BI39" s="266"/>
      <c r="BJ39" s="266"/>
      <c r="BK39" s="266"/>
      <c r="BL39" s="266"/>
      <c r="BM39" s="266"/>
      <c r="BN39" s="266"/>
      <c r="BO39" s="266"/>
      <c r="BP39" s="267"/>
      <c r="BQ39" s="273"/>
      <c r="BR39" s="266"/>
      <c r="BS39" s="266"/>
      <c r="BT39" s="266"/>
      <c r="BU39" s="266"/>
      <c r="BV39" s="266"/>
      <c r="BW39" s="266"/>
      <c r="BX39" s="266"/>
      <c r="BY39" s="266"/>
      <c r="BZ39" s="266"/>
      <c r="CA39" s="266"/>
      <c r="CB39" s="266"/>
      <c r="CC39" s="266"/>
      <c r="CD39" s="266"/>
      <c r="CE39" s="271"/>
      <c r="CF39" s="269"/>
      <c r="CG39" s="266"/>
      <c r="CH39" s="266"/>
      <c r="CI39" s="266"/>
      <c r="CJ39" s="266"/>
      <c r="CK39" s="266"/>
      <c r="CL39" s="266"/>
      <c r="CM39" s="266"/>
      <c r="CN39" s="266"/>
      <c r="CO39" s="266"/>
      <c r="CP39" s="266"/>
      <c r="CQ39" s="266"/>
      <c r="CR39" s="266"/>
      <c r="CS39" s="266"/>
      <c r="CT39" s="267"/>
      <c r="DC39" s="308" t="s">
        <v>49</v>
      </c>
      <c r="DD39" s="309"/>
      <c r="DE39" s="309"/>
      <c r="DF39" s="309"/>
      <c r="DG39" s="309"/>
      <c r="DH39" s="309"/>
      <c r="DI39" s="309"/>
      <c r="DJ39" s="310"/>
      <c r="DK39" s="308" t="s">
        <v>50</v>
      </c>
      <c r="DL39" s="309"/>
      <c r="DM39" s="309"/>
      <c r="DN39" s="309"/>
      <c r="DO39" s="309"/>
      <c r="DP39" s="309"/>
      <c r="DQ39" s="309"/>
      <c r="DR39" s="310"/>
      <c r="DS39" s="308" t="s">
        <v>51</v>
      </c>
      <c r="DT39" s="309"/>
      <c r="DU39" s="309"/>
      <c r="DV39" s="309"/>
      <c r="DW39" s="309"/>
      <c r="DX39" s="309"/>
      <c r="DY39" s="309"/>
      <c r="DZ39" s="310"/>
      <c r="EA39" s="308" t="s">
        <v>26</v>
      </c>
      <c r="EB39" s="309"/>
      <c r="EC39" s="309"/>
      <c r="ED39" s="309"/>
      <c r="EE39" s="309"/>
      <c r="EF39" s="309"/>
      <c r="EG39" s="309"/>
      <c r="EH39" s="309"/>
      <c r="EI39" s="309"/>
      <c r="EJ39" s="309"/>
      <c r="EK39" s="309"/>
      <c r="EL39" s="309"/>
      <c r="EM39" s="309"/>
      <c r="EN39" s="309"/>
      <c r="EO39" s="309"/>
      <c r="EP39" s="310"/>
    </row>
    <row r="40" spans="2:152" s="1" customFormat="1" ht="12" customHeight="1" x14ac:dyDescent="0.4">
      <c r="B40" s="336"/>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189"/>
      <c r="AK40" s="7"/>
      <c r="AL40" s="7"/>
      <c r="AM40" s="260"/>
      <c r="AN40" s="231"/>
      <c r="AO40" s="231"/>
      <c r="AP40" s="231"/>
      <c r="AQ40" s="231"/>
      <c r="AR40" s="231"/>
      <c r="AS40" s="231"/>
      <c r="AT40" s="231"/>
      <c r="AU40" s="231"/>
      <c r="AV40" s="231"/>
      <c r="AW40" s="231"/>
      <c r="AX40" s="231"/>
      <c r="AY40" s="231"/>
      <c r="AZ40" s="231"/>
      <c r="BA40" s="262"/>
      <c r="BB40" s="230"/>
      <c r="BC40" s="231"/>
      <c r="BD40" s="231"/>
      <c r="BE40" s="231"/>
      <c r="BF40" s="231"/>
      <c r="BG40" s="231"/>
      <c r="BH40" s="231"/>
      <c r="BI40" s="231"/>
      <c r="BJ40" s="231"/>
      <c r="BK40" s="231"/>
      <c r="BL40" s="231"/>
      <c r="BM40" s="231"/>
      <c r="BN40" s="231"/>
      <c r="BO40" s="231"/>
      <c r="BP40" s="234"/>
      <c r="BQ40" s="260"/>
      <c r="BR40" s="231"/>
      <c r="BS40" s="231"/>
      <c r="BT40" s="231"/>
      <c r="BU40" s="231"/>
      <c r="BV40" s="231"/>
      <c r="BW40" s="231"/>
      <c r="BX40" s="231"/>
      <c r="BY40" s="231"/>
      <c r="BZ40" s="231"/>
      <c r="CA40" s="231"/>
      <c r="CB40" s="231"/>
      <c r="CC40" s="231"/>
      <c r="CD40" s="231"/>
      <c r="CE40" s="262"/>
      <c r="CF40" s="230"/>
      <c r="CG40" s="231"/>
      <c r="CH40" s="231"/>
      <c r="CI40" s="231"/>
      <c r="CJ40" s="231"/>
      <c r="CK40" s="231"/>
      <c r="CL40" s="231"/>
      <c r="CM40" s="231"/>
      <c r="CN40" s="231"/>
      <c r="CO40" s="231"/>
      <c r="CP40" s="231"/>
      <c r="CQ40" s="231"/>
      <c r="CR40" s="231"/>
      <c r="CS40" s="231"/>
      <c r="CT40" s="234"/>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283"/>
      <c r="EB40" s="284"/>
      <c r="EC40" s="284"/>
      <c r="ED40" s="284"/>
      <c r="EE40" s="284"/>
      <c r="EF40" s="284"/>
      <c r="EG40" s="284"/>
      <c r="EH40" s="284"/>
      <c r="EI40" s="284"/>
      <c r="EJ40" s="284"/>
      <c r="EK40" s="284"/>
      <c r="EL40" s="284"/>
      <c r="EM40" s="284"/>
      <c r="EN40" s="284"/>
      <c r="EO40" s="284"/>
      <c r="EP40" s="285"/>
    </row>
    <row r="41" spans="2:152" s="1" customFormat="1" ht="12" customHeight="1" x14ac:dyDescent="0.4">
      <c r="B41" s="336"/>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189"/>
      <c r="AK41" s="7"/>
      <c r="AL41" s="7"/>
      <c r="AM41" s="261"/>
      <c r="AN41" s="233"/>
      <c r="AO41" s="233"/>
      <c r="AP41" s="233"/>
      <c r="AQ41" s="233"/>
      <c r="AR41" s="233"/>
      <c r="AS41" s="233"/>
      <c r="AT41" s="233"/>
      <c r="AU41" s="233"/>
      <c r="AV41" s="233"/>
      <c r="AW41" s="233"/>
      <c r="AX41" s="233"/>
      <c r="AY41" s="233"/>
      <c r="AZ41" s="233"/>
      <c r="BA41" s="263"/>
      <c r="BB41" s="232"/>
      <c r="BC41" s="233"/>
      <c r="BD41" s="233"/>
      <c r="BE41" s="233"/>
      <c r="BF41" s="233"/>
      <c r="BG41" s="233"/>
      <c r="BH41" s="233"/>
      <c r="BI41" s="233"/>
      <c r="BJ41" s="233"/>
      <c r="BK41" s="233"/>
      <c r="BL41" s="233"/>
      <c r="BM41" s="233"/>
      <c r="BN41" s="233"/>
      <c r="BO41" s="233"/>
      <c r="BP41" s="235"/>
      <c r="BQ41" s="261"/>
      <c r="BR41" s="233"/>
      <c r="BS41" s="233"/>
      <c r="BT41" s="233"/>
      <c r="BU41" s="233"/>
      <c r="BV41" s="233"/>
      <c r="BW41" s="233"/>
      <c r="BX41" s="233"/>
      <c r="BY41" s="233"/>
      <c r="BZ41" s="233"/>
      <c r="CA41" s="233"/>
      <c r="CB41" s="233"/>
      <c r="CC41" s="233"/>
      <c r="CD41" s="233"/>
      <c r="CE41" s="263"/>
      <c r="CF41" s="232"/>
      <c r="CG41" s="233"/>
      <c r="CH41" s="233"/>
      <c r="CI41" s="233"/>
      <c r="CJ41" s="233"/>
      <c r="CK41" s="233"/>
      <c r="CL41" s="233"/>
      <c r="CM41" s="233"/>
      <c r="CN41" s="233"/>
      <c r="CO41" s="233"/>
      <c r="CP41" s="233"/>
      <c r="CQ41" s="233"/>
      <c r="CR41" s="233"/>
      <c r="CS41" s="233"/>
      <c r="CT41" s="235"/>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283"/>
      <c r="EB41" s="284"/>
      <c r="EC41" s="284"/>
      <c r="ED41" s="284"/>
      <c r="EE41" s="284"/>
      <c r="EF41" s="284"/>
      <c r="EG41" s="284"/>
      <c r="EH41" s="284"/>
      <c r="EI41" s="284"/>
      <c r="EJ41" s="284"/>
      <c r="EK41" s="284"/>
      <c r="EL41" s="284"/>
      <c r="EM41" s="284"/>
      <c r="EN41" s="284"/>
      <c r="EO41" s="284"/>
      <c r="EP41" s="285"/>
    </row>
    <row r="42" spans="2:152" s="1" customFormat="1" ht="12" customHeight="1" x14ac:dyDescent="0.4">
      <c r="B42" s="336"/>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189"/>
      <c r="AK42" s="7"/>
      <c r="AL42" s="7"/>
      <c r="BQ42" s="7"/>
      <c r="BR42" s="7"/>
      <c r="BS42" s="7"/>
      <c r="BT42" s="7"/>
      <c r="BU42" s="7"/>
      <c r="BV42" s="7"/>
      <c r="BW42" s="7"/>
      <c r="BX42" s="7"/>
      <c r="BY42" s="7"/>
      <c r="BZ42" s="7"/>
      <c r="CA42" s="7"/>
      <c r="CB42" s="250" t="s">
        <v>84</v>
      </c>
      <c r="CC42" s="250"/>
      <c r="CD42" s="250"/>
      <c r="CE42" s="251"/>
      <c r="CF42" s="275"/>
      <c r="CG42" s="258"/>
      <c r="CH42" s="258"/>
      <c r="CI42" s="258"/>
      <c r="CJ42" s="258"/>
      <c r="CK42" s="258"/>
      <c r="CL42" s="258"/>
      <c r="CM42" s="258"/>
      <c r="CN42" s="258"/>
      <c r="CO42" s="258"/>
      <c r="CP42" s="258"/>
      <c r="CQ42" s="258"/>
      <c r="CR42" s="258"/>
      <c r="CS42" s="258"/>
      <c r="CT42" s="259"/>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283"/>
      <c r="EB42" s="284"/>
      <c r="EC42" s="284"/>
      <c r="ED42" s="284"/>
      <c r="EE42" s="284"/>
      <c r="EF42" s="284"/>
      <c r="EG42" s="284"/>
      <c r="EH42" s="284"/>
      <c r="EI42" s="284"/>
      <c r="EJ42" s="284"/>
      <c r="EK42" s="284"/>
      <c r="EL42" s="284"/>
      <c r="EM42" s="284"/>
      <c r="EN42" s="284"/>
      <c r="EO42" s="284"/>
      <c r="EP42" s="285"/>
    </row>
    <row r="43" spans="2:152" s="1" customFormat="1" ht="12" customHeight="1" x14ac:dyDescent="0.4">
      <c r="B43" s="338"/>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183"/>
      <c r="AK43" s="7"/>
      <c r="AL43" s="7"/>
      <c r="BQ43" s="7"/>
      <c r="BR43" s="7"/>
      <c r="BS43" s="7"/>
      <c r="BT43" s="7"/>
      <c r="BU43" s="7"/>
      <c r="BV43" s="7"/>
      <c r="BW43" s="7"/>
      <c r="BX43" s="7"/>
      <c r="BY43" s="7"/>
      <c r="BZ43" s="7"/>
      <c r="CA43" s="7"/>
      <c r="CB43" s="250"/>
      <c r="CC43" s="250"/>
      <c r="CD43" s="250"/>
      <c r="CE43" s="251"/>
      <c r="CF43" s="261"/>
      <c r="CG43" s="233"/>
      <c r="CH43" s="233"/>
      <c r="CI43" s="233"/>
      <c r="CJ43" s="233"/>
      <c r="CK43" s="233"/>
      <c r="CL43" s="233"/>
      <c r="CM43" s="233"/>
      <c r="CN43" s="233"/>
      <c r="CO43" s="233"/>
      <c r="CP43" s="233"/>
      <c r="CQ43" s="233"/>
      <c r="CR43" s="233"/>
      <c r="CS43" s="233"/>
      <c r="CT43" s="235"/>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283"/>
      <c r="EB43" s="284"/>
      <c r="EC43" s="284"/>
      <c r="ED43" s="284"/>
      <c r="EE43" s="284"/>
      <c r="EF43" s="284"/>
      <c r="EG43" s="284"/>
      <c r="EH43" s="284"/>
      <c r="EI43" s="284"/>
      <c r="EJ43" s="284"/>
      <c r="EK43" s="284"/>
      <c r="EL43" s="284"/>
      <c r="EM43" s="284"/>
      <c r="EN43" s="284"/>
      <c r="EO43" s="284"/>
      <c r="EP43" s="285"/>
    </row>
    <row r="44" spans="2:152" s="1" customFormat="1" ht="12" customHeight="1" x14ac:dyDescent="0.4">
      <c r="B44" s="403" t="s">
        <v>0</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N44" s="404" t="s">
        <v>2</v>
      </c>
      <c r="AO44" s="404"/>
      <c r="AP44" s="404"/>
      <c r="AQ44" s="404"/>
      <c r="BB44" s="21"/>
      <c r="BC44" s="320" t="s">
        <v>60</v>
      </c>
      <c r="BD44" s="320"/>
      <c r="BE44" s="320"/>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DC44" s="16"/>
      <c r="DD44" s="16"/>
      <c r="DE44" s="16"/>
      <c r="DF44" s="16"/>
      <c r="DG44" s="16"/>
      <c r="DH44" s="16"/>
      <c r="DI44" s="16"/>
      <c r="DJ44" s="16"/>
      <c r="DK44" s="16"/>
      <c r="DL44" s="16"/>
      <c r="DM44" s="16"/>
      <c r="DN44" s="16"/>
      <c r="DO44" s="15"/>
      <c r="DP44" s="15"/>
      <c r="DQ44" s="16"/>
      <c r="DR44" s="16"/>
      <c r="DS44" s="16"/>
      <c r="DT44" s="16"/>
      <c r="DU44" s="16"/>
      <c r="DV44" s="16"/>
      <c r="DW44" s="15"/>
      <c r="DX44" s="15"/>
      <c r="DY44" s="16"/>
      <c r="DZ44" s="16"/>
      <c r="EA44" s="16"/>
      <c r="EB44" s="16"/>
      <c r="EC44" s="16"/>
      <c r="ED44" s="16"/>
      <c r="EE44" s="15"/>
      <c r="EF44" s="15"/>
    </row>
    <row r="45" spans="2:152" s="1" customFormat="1" ht="12" customHeight="1" x14ac:dyDescent="0.4">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13"/>
      <c r="AN45" s="436"/>
      <c r="AO45" s="436"/>
      <c r="AP45" s="436"/>
      <c r="AQ45" s="436"/>
      <c r="AR45" s="13"/>
      <c r="BB45" s="8"/>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row>
    <row r="46" spans="2:152" s="1" customFormat="1" ht="12" customHeight="1" x14ac:dyDescent="0.1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N46" s="19"/>
      <c r="AO46" s="19"/>
      <c r="AP46" s="19"/>
      <c r="AQ46" s="19"/>
      <c r="BB46" s="8"/>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row>
    <row r="47" spans="2:152" s="1" customFormat="1" ht="12" customHeight="1" x14ac:dyDescent="0.4">
      <c r="B47" s="406" t="s">
        <v>1</v>
      </c>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BC47" s="407" t="s">
        <v>53</v>
      </c>
      <c r="BD47" s="407"/>
      <c r="BE47" s="407"/>
      <c r="BF47" s="407"/>
      <c r="BG47" s="407"/>
      <c r="BH47" s="333" t="str">
        <f>IF(SUM(入力ﾌｫｰﾑ!BH4:'入力ﾌｫｰﾑ'!CR4)=0,"",入力ﾌｫｰﾑ!BH4)</f>
        <v/>
      </c>
      <c r="BI47" s="333"/>
      <c r="BJ47" s="333"/>
      <c r="BK47" s="333" t="str">
        <f>IF(SUM(入力ﾌｫｰﾑ!BH4:'入力ﾌｫｰﾑ'!CR4)=0,"",入力ﾌｫｰﾑ!BK4)</f>
        <v/>
      </c>
      <c r="BL47" s="333"/>
      <c r="BM47" s="333"/>
      <c r="BN47" s="333" t="str">
        <f>IF(SUM(入力ﾌｫｰﾑ!BH4:'入力ﾌｫｰﾑ'!CR4)=0,"",入力ﾌｫｰﾑ!BN4)</f>
        <v/>
      </c>
      <c r="BO47" s="333"/>
      <c r="BP47" s="333"/>
      <c r="BQ47" s="333" t="str">
        <f>IF(SUM(入力ﾌｫｰﾑ!BH4:'入力ﾌｫｰﾑ'!CR4)=0,"",入力ﾌｫｰﾑ!BQ4)</f>
        <v/>
      </c>
      <c r="BR47" s="333"/>
      <c r="BS47" s="333"/>
      <c r="BT47" s="333" t="str">
        <f>IF(SUM(入力ﾌｫｰﾑ!BH4:'入力ﾌｫｰﾑ'!CR4)=0,"",入力ﾌｫｰﾑ!BT4)</f>
        <v/>
      </c>
      <c r="BU47" s="333"/>
      <c r="BV47" s="333"/>
      <c r="BW47" s="333" t="str">
        <f>IF(SUM(入力ﾌｫｰﾑ!BH4:'入力ﾌｫｰﾑ'!CR4)=0,"",入力ﾌｫｰﾑ!BW4)</f>
        <v/>
      </c>
      <c r="BX47" s="333"/>
      <c r="BY47" s="333"/>
      <c r="BZ47" s="333" t="str">
        <f>IF(SUM(入力ﾌｫｰﾑ!BH4:'入力ﾌｫｰﾑ'!CR4)=0,"",入力ﾌｫｰﾑ!BZ4)</f>
        <v/>
      </c>
      <c r="CA47" s="333"/>
      <c r="CB47" s="333"/>
      <c r="CC47" s="333" t="str">
        <f>IF(SUM(入力ﾌｫｰﾑ!BH4:'入力ﾌｫｰﾑ'!CR4)=0,"",入力ﾌｫｰﾑ!CC4)</f>
        <v/>
      </c>
      <c r="CD47" s="333"/>
      <c r="CE47" s="333"/>
      <c r="CF47" s="333" t="str">
        <f>IF(SUM(入力ﾌｫｰﾑ!BH4:'入力ﾌｫｰﾑ'!CR4)=0,"",入力ﾌｫｰﾑ!CF4)</f>
        <v/>
      </c>
      <c r="CG47" s="333"/>
      <c r="CH47" s="333"/>
      <c r="CI47" s="333" t="str">
        <f>IF(SUM(入力ﾌｫｰﾑ!BH4:'入力ﾌｫｰﾑ'!CR4)=0,"",入力ﾌｫｰﾑ!CI4)</f>
        <v/>
      </c>
      <c r="CJ47" s="333"/>
      <c r="CK47" s="333"/>
      <c r="CL47" s="333" t="str">
        <f>IF(SUM(入力ﾌｫｰﾑ!BH4:'入力ﾌｫｰﾑ'!CR4)=0,"",入力ﾌｫｰﾑ!CL4)</f>
        <v/>
      </c>
      <c r="CM47" s="333"/>
      <c r="CN47" s="333"/>
      <c r="CO47" s="333" t="str">
        <f>IF(SUM(入力ﾌｫｰﾑ!BH4:'入力ﾌｫｰﾑ'!CR4)=0,"",入力ﾌｫｰﾑ!CO4)</f>
        <v/>
      </c>
      <c r="CP47" s="333"/>
      <c r="CQ47" s="333"/>
      <c r="CR47" s="333" t="str">
        <f>IF(SUM(入力ﾌｫｰﾑ!BH4:'入力ﾌｫｰﾑ'!CR4)=0,"",入力ﾌｫｰﾑ!CR4)</f>
        <v/>
      </c>
      <c r="CS47" s="333"/>
      <c r="CT47" s="333"/>
      <c r="CW47" s="321" t="s">
        <v>15</v>
      </c>
      <c r="CX47" s="321"/>
      <c r="CY47" s="321"/>
      <c r="CZ47" s="321"/>
      <c r="DA47" s="321"/>
      <c r="DB47" s="321"/>
      <c r="DC47" s="322">
        <f>入力ﾌｫｰﾑ!DC4</f>
        <v>0</v>
      </c>
      <c r="DD47" s="323"/>
      <c r="DE47" s="323"/>
      <c r="DF47" s="323"/>
      <c r="DG47" s="323"/>
      <c r="DH47" s="323"/>
      <c r="DI47" s="323"/>
      <c r="DJ47" s="323"/>
      <c r="DK47" s="323"/>
      <c r="DL47" s="323"/>
      <c r="DM47" s="323"/>
      <c r="DN47" s="324"/>
      <c r="DO47" s="328" t="s">
        <v>27</v>
      </c>
      <c r="DP47" s="329"/>
      <c r="DQ47" s="322">
        <f>入力ﾌｫｰﾑ!DQ4</f>
        <v>0</v>
      </c>
      <c r="DR47" s="323"/>
      <c r="DS47" s="323"/>
      <c r="DT47" s="323"/>
      <c r="DU47" s="323"/>
      <c r="DV47" s="324"/>
      <c r="DW47" s="328" t="s">
        <v>28</v>
      </c>
      <c r="DX47" s="329"/>
      <c r="DY47" s="322">
        <f>入力ﾌｫｰﾑ!DY4</f>
        <v>0</v>
      </c>
      <c r="DZ47" s="323"/>
      <c r="EA47" s="323"/>
      <c r="EB47" s="323"/>
      <c r="EC47" s="323"/>
      <c r="ED47" s="324"/>
      <c r="EE47" s="328" t="s">
        <v>29</v>
      </c>
      <c r="EF47" s="329"/>
    </row>
    <row r="48" spans="2:152" s="1" customFormat="1" ht="12" customHeight="1" x14ac:dyDescent="0.4">
      <c r="B48" s="399" t="s">
        <v>3</v>
      </c>
      <c r="C48" s="399"/>
      <c r="D48" s="399"/>
      <c r="E48" s="399"/>
      <c r="F48" s="399"/>
      <c r="G48" s="399"/>
      <c r="H48" s="399"/>
      <c r="I48" s="399"/>
      <c r="J48" s="399"/>
      <c r="K48" s="399"/>
      <c r="L48" s="399"/>
      <c r="M48" s="399"/>
      <c r="N48" s="399"/>
      <c r="O48" s="399"/>
      <c r="P48" s="399"/>
      <c r="Q48" s="402"/>
      <c r="R48" s="382" t="str">
        <f>IF(入力ﾌｫｰﾑ!$R5&lt;100000000,"",(LEFT(RIGHT(""&amp;入力ﾌｫｰﾑ!$R5,9))))</f>
        <v/>
      </c>
      <c r="S48" s="340"/>
      <c r="T48" s="340"/>
      <c r="U48" s="340"/>
      <c r="V48" s="383" t="str">
        <f>IF(入力ﾌｫｰﾑ!R5&lt;10000000,"",(LEFT(RIGHT(""&amp;入力ﾌｫｰﾑ!$R5,8))))</f>
        <v/>
      </c>
      <c r="W48" s="340"/>
      <c r="X48" s="340"/>
      <c r="Y48" s="340"/>
      <c r="Z48" s="383" t="str">
        <f>IF(入力ﾌｫｰﾑ!$R5&lt;1000000,"",(LEFT(RIGHT(""&amp;入力ﾌｫｰﾑ!$R5,7))))</f>
        <v/>
      </c>
      <c r="AA48" s="340"/>
      <c r="AB48" s="340"/>
      <c r="AC48" s="341"/>
      <c r="AD48" s="382" t="str">
        <f>IF(入力ﾌｫｰﾑ!$R5&lt;100000,"",(LEFT(RIGHT(""&amp;入力ﾌｫｰﾑ!$R5,6))))</f>
        <v/>
      </c>
      <c r="AE48" s="340"/>
      <c r="AF48" s="340"/>
      <c r="AG48" s="340"/>
      <c r="AH48" s="383" t="str">
        <f>IF(入力ﾌｫｰﾑ!$R5&lt;10000,"",(LEFT(RIGHT(""&amp;入力ﾌｫｰﾑ!$R5,5))))</f>
        <v/>
      </c>
      <c r="AI48" s="340"/>
      <c r="AJ48" s="340"/>
      <c r="AK48" s="340"/>
      <c r="AL48" s="383" t="str">
        <f>IF(入力ﾌｫｰﾑ!$R5&lt;1000,"",(LEFT(RIGHT(""&amp;入力ﾌｫｰﾑ!$R5,4))))</f>
        <v/>
      </c>
      <c r="AM48" s="340"/>
      <c r="AN48" s="340"/>
      <c r="AO48" s="341"/>
      <c r="AP48" s="382" t="str">
        <f>IF(入力ﾌｫｰﾑ!$R5&lt;100,"",(LEFT(RIGHT(""&amp;入力ﾌｫｰﾑ!$R5,3))))</f>
        <v/>
      </c>
      <c r="AQ48" s="340"/>
      <c r="AR48" s="340"/>
      <c r="AS48" s="340"/>
      <c r="AT48" s="383" t="str">
        <f>IF(入力ﾌｫｰﾑ!$R5&lt;10,"",(LEFT(RIGHT(""&amp;入力ﾌｫｰﾑ!$R5,2))))</f>
        <v/>
      </c>
      <c r="AU48" s="340"/>
      <c r="AV48" s="340"/>
      <c r="AW48" s="340"/>
      <c r="AX48" s="383" t="str">
        <f>LEFT(RIGHT(""&amp;入力ﾌｫｰﾑ!$R5,1))</f>
        <v/>
      </c>
      <c r="AY48" s="383"/>
      <c r="AZ48" s="383"/>
      <c r="BA48" s="393"/>
      <c r="BC48" s="332" t="s">
        <v>39</v>
      </c>
      <c r="BD48" s="332"/>
      <c r="BE48" s="332"/>
      <c r="BF48" s="332"/>
      <c r="BG48" s="332"/>
      <c r="BH48" s="396">
        <f>入力ﾌｫｰﾑ!BH5</f>
        <v>0</v>
      </c>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W48" s="321"/>
      <c r="CX48" s="321"/>
      <c r="CY48" s="321"/>
      <c r="CZ48" s="321"/>
      <c r="DA48" s="321"/>
      <c r="DB48" s="321"/>
      <c r="DC48" s="325"/>
      <c r="DD48" s="326"/>
      <c r="DE48" s="326"/>
      <c r="DF48" s="326"/>
      <c r="DG48" s="326"/>
      <c r="DH48" s="326"/>
      <c r="DI48" s="326"/>
      <c r="DJ48" s="326"/>
      <c r="DK48" s="326"/>
      <c r="DL48" s="326"/>
      <c r="DM48" s="326"/>
      <c r="DN48" s="327"/>
      <c r="DO48" s="330"/>
      <c r="DP48" s="331"/>
      <c r="DQ48" s="325"/>
      <c r="DR48" s="326"/>
      <c r="DS48" s="326"/>
      <c r="DT48" s="326"/>
      <c r="DU48" s="326"/>
      <c r="DV48" s="327"/>
      <c r="DW48" s="330"/>
      <c r="DX48" s="331"/>
      <c r="DY48" s="325"/>
      <c r="DZ48" s="326"/>
      <c r="EA48" s="326"/>
      <c r="EB48" s="326"/>
      <c r="EC48" s="326"/>
      <c r="ED48" s="327"/>
      <c r="EE48" s="330"/>
      <c r="EF48" s="331"/>
      <c r="EH48" s="332" t="s">
        <v>62</v>
      </c>
      <c r="EI48" s="332"/>
      <c r="EJ48" s="332"/>
      <c r="EK48" s="332"/>
      <c r="EL48" s="332"/>
      <c r="EM48" s="332"/>
      <c r="EN48" s="332"/>
      <c r="EO48" s="332"/>
      <c r="EP48" s="332"/>
    </row>
    <row r="49" spans="2:166" s="1" customFormat="1" ht="12" customHeight="1" x14ac:dyDescent="0.4">
      <c r="B49" s="399"/>
      <c r="C49" s="399"/>
      <c r="D49" s="399"/>
      <c r="E49" s="399"/>
      <c r="F49" s="399"/>
      <c r="G49" s="399"/>
      <c r="H49" s="399"/>
      <c r="I49" s="399"/>
      <c r="J49" s="399"/>
      <c r="K49" s="399"/>
      <c r="L49" s="399"/>
      <c r="M49" s="399"/>
      <c r="N49" s="399"/>
      <c r="O49" s="399"/>
      <c r="P49" s="399"/>
      <c r="Q49" s="402"/>
      <c r="R49" s="348"/>
      <c r="S49" s="344"/>
      <c r="T49" s="344"/>
      <c r="U49" s="344"/>
      <c r="V49" s="344"/>
      <c r="W49" s="344"/>
      <c r="X49" s="344"/>
      <c r="Y49" s="344"/>
      <c r="Z49" s="344"/>
      <c r="AA49" s="344"/>
      <c r="AB49" s="344"/>
      <c r="AC49" s="392"/>
      <c r="AD49" s="348"/>
      <c r="AE49" s="344"/>
      <c r="AF49" s="344"/>
      <c r="AG49" s="344"/>
      <c r="AH49" s="344"/>
      <c r="AI49" s="344"/>
      <c r="AJ49" s="344"/>
      <c r="AK49" s="344"/>
      <c r="AL49" s="344"/>
      <c r="AM49" s="344"/>
      <c r="AN49" s="344"/>
      <c r="AO49" s="392"/>
      <c r="AP49" s="348"/>
      <c r="AQ49" s="344"/>
      <c r="AR49" s="344"/>
      <c r="AS49" s="344"/>
      <c r="AT49" s="344"/>
      <c r="AU49" s="344"/>
      <c r="AV49" s="344"/>
      <c r="AW49" s="344"/>
      <c r="AX49" s="394"/>
      <c r="AY49" s="394"/>
      <c r="AZ49" s="394"/>
      <c r="BA49" s="395"/>
      <c r="BC49" s="332"/>
      <c r="BD49" s="332"/>
      <c r="BE49" s="332"/>
      <c r="BF49" s="332"/>
      <c r="BG49" s="332"/>
      <c r="BH49" s="396"/>
      <c r="BI49" s="396"/>
      <c r="BJ49" s="396"/>
      <c r="BK49" s="396"/>
      <c r="BL49" s="396"/>
      <c r="BM49" s="396"/>
      <c r="BN49" s="396"/>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396"/>
      <c r="CN49" s="396"/>
      <c r="CO49" s="396"/>
      <c r="CP49" s="396"/>
      <c r="CQ49" s="396"/>
      <c r="CR49" s="396"/>
      <c r="CS49" s="396"/>
      <c r="CT49" s="396"/>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7"/>
      <c r="EH49" s="7"/>
      <c r="EI49" s="7"/>
      <c r="EJ49" s="7"/>
      <c r="EK49" s="7"/>
      <c r="EL49" s="7"/>
      <c r="EM49" s="7"/>
      <c r="EN49" s="7"/>
      <c r="EO49" s="7"/>
      <c r="EP49" s="7"/>
    </row>
    <row r="50" spans="2:166" s="1" customFormat="1" ht="12" customHeight="1" x14ac:dyDescent="0.4">
      <c r="B50" s="399" t="s">
        <v>43</v>
      </c>
      <c r="C50" s="399"/>
      <c r="D50" s="399"/>
      <c r="E50" s="399"/>
      <c r="F50" s="399"/>
      <c r="G50" s="399"/>
      <c r="H50" s="399"/>
      <c r="I50" s="399"/>
      <c r="J50" s="399"/>
      <c r="K50" s="399"/>
      <c r="L50" s="399"/>
      <c r="M50" s="399"/>
      <c r="N50" s="399"/>
      <c r="O50" s="399"/>
      <c r="P50" s="399"/>
      <c r="Q50" s="399"/>
      <c r="R50" s="382" t="str">
        <f>IF(入力ﾌｫｰﾑ!$R7&lt;100000000,"",(LEFT(RIGHT(""&amp;入力ﾌｫｰﾑ!$R7,9))))</f>
        <v/>
      </c>
      <c r="S50" s="340"/>
      <c r="T50" s="340"/>
      <c r="U50" s="340"/>
      <c r="V50" s="383" t="str">
        <f>IF(入力ﾌｫｰﾑ!R7&lt;10000000,"",(LEFT(RIGHT(""&amp;入力ﾌｫｰﾑ!$R7,8))))</f>
        <v/>
      </c>
      <c r="W50" s="340"/>
      <c r="X50" s="340"/>
      <c r="Y50" s="340"/>
      <c r="Z50" s="383" t="str">
        <f>IF(入力ﾌｫｰﾑ!$R7&lt;1000000,"",(LEFT(RIGHT(""&amp;入力ﾌｫｰﾑ!$R7,7))))</f>
        <v/>
      </c>
      <c r="AA50" s="340"/>
      <c r="AB50" s="340"/>
      <c r="AC50" s="341"/>
      <c r="AD50" s="382" t="str">
        <f>IF(入力ﾌｫｰﾑ!$R7&lt;100000,"",(LEFT(RIGHT(""&amp;入力ﾌｫｰﾑ!$R7,6))))</f>
        <v/>
      </c>
      <c r="AE50" s="340"/>
      <c r="AF50" s="340"/>
      <c r="AG50" s="340"/>
      <c r="AH50" s="383" t="str">
        <f>IF(入力ﾌｫｰﾑ!$R7&lt;10000,"",(LEFT(RIGHT(""&amp;入力ﾌｫｰﾑ!$R7,5))))</f>
        <v/>
      </c>
      <c r="AI50" s="340"/>
      <c r="AJ50" s="340"/>
      <c r="AK50" s="340"/>
      <c r="AL50" s="383" t="str">
        <f>IF(入力ﾌｫｰﾑ!$R7&lt;1000,"",(LEFT(RIGHT(""&amp;入力ﾌｫｰﾑ!$R7,4))))</f>
        <v/>
      </c>
      <c r="AM50" s="340"/>
      <c r="AN50" s="340"/>
      <c r="AO50" s="341"/>
      <c r="AP50" s="382" t="str">
        <f>IF(入力ﾌｫｰﾑ!$R7&lt;100,"",(LEFT(RIGHT(""&amp;入力ﾌｫｰﾑ!$R7,3))))</f>
        <v/>
      </c>
      <c r="AQ50" s="340"/>
      <c r="AR50" s="340"/>
      <c r="AS50" s="340"/>
      <c r="AT50" s="383" t="str">
        <f>IF(入力ﾌｫｰﾑ!$R7&lt;10,"",(LEFT(RIGHT(""&amp;入力ﾌｫｰﾑ!$R7,2))))</f>
        <v/>
      </c>
      <c r="AU50" s="340"/>
      <c r="AV50" s="340"/>
      <c r="AW50" s="340"/>
      <c r="AX50" s="383" t="str">
        <f>LEFT(RIGHT(""&amp;入力ﾌｫｰﾑ!$R7,1))</f>
        <v/>
      </c>
      <c r="AY50" s="383"/>
      <c r="AZ50" s="383"/>
      <c r="BA50" s="393"/>
      <c r="BC50" s="332" t="s">
        <v>41</v>
      </c>
      <c r="BD50" s="332"/>
      <c r="BE50" s="332"/>
      <c r="BF50" s="332"/>
      <c r="BG50" s="332"/>
      <c r="BH50" s="396">
        <f>入力ﾌｫｰﾑ!BH7</f>
        <v>0</v>
      </c>
      <c r="BI50" s="396"/>
      <c r="BJ50" s="396"/>
      <c r="BK50" s="396"/>
      <c r="BL50" s="396"/>
      <c r="BM50" s="396"/>
      <c r="BN50" s="396"/>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8"/>
      <c r="CS50" s="398"/>
      <c r="CT50" s="398"/>
      <c r="DC50" s="16"/>
      <c r="DD50" s="16"/>
      <c r="DE50" s="16"/>
      <c r="DF50" s="16"/>
      <c r="DG50" s="16"/>
      <c r="DH50" s="16"/>
      <c r="DI50" s="16"/>
      <c r="DJ50" s="16"/>
      <c r="DK50" s="16"/>
      <c r="DL50" s="16"/>
      <c r="DM50" s="16"/>
      <c r="DN50" s="16"/>
      <c r="DO50" s="15"/>
      <c r="DP50" s="15"/>
      <c r="DQ50" s="16"/>
      <c r="DR50" s="16"/>
      <c r="DS50" s="16"/>
      <c r="DT50" s="16"/>
      <c r="DU50" s="16"/>
      <c r="DV50" s="16"/>
      <c r="DW50" s="15"/>
      <c r="DX50" s="15"/>
      <c r="DY50" s="16"/>
      <c r="DZ50" s="16"/>
      <c r="EA50" s="16"/>
      <c r="EB50" s="16"/>
      <c r="EC50" s="16"/>
      <c r="ED50" s="16"/>
      <c r="EE50" s="15"/>
      <c r="EF50" s="15"/>
      <c r="FJ50" s="25"/>
    </row>
    <row r="51" spans="2:166" s="1" customFormat="1" ht="12" customHeight="1" x14ac:dyDescent="0.4">
      <c r="B51" s="399"/>
      <c r="C51" s="399"/>
      <c r="D51" s="399"/>
      <c r="E51" s="399"/>
      <c r="F51" s="399"/>
      <c r="G51" s="399"/>
      <c r="H51" s="399"/>
      <c r="I51" s="399"/>
      <c r="J51" s="399"/>
      <c r="K51" s="399"/>
      <c r="L51" s="399"/>
      <c r="M51" s="399"/>
      <c r="N51" s="399"/>
      <c r="O51" s="399"/>
      <c r="P51" s="399"/>
      <c r="Q51" s="399"/>
      <c r="R51" s="348"/>
      <c r="S51" s="344"/>
      <c r="T51" s="344"/>
      <c r="U51" s="344"/>
      <c r="V51" s="344"/>
      <c r="W51" s="344"/>
      <c r="X51" s="344"/>
      <c r="Y51" s="344"/>
      <c r="Z51" s="344"/>
      <c r="AA51" s="344"/>
      <c r="AB51" s="344"/>
      <c r="AC51" s="392"/>
      <c r="AD51" s="348"/>
      <c r="AE51" s="344"/>
      <c r="AF51" s="344"/>
      <c r="AG51" s="344"/>
      <c r="AH51" s="344"/>
      <c r="AI51" s="344"/>
      <c r="AJ51" s="344"/>
      <c r="AK51" s="344"/>
      <c r="AL51" s="344"/>
      <c r="AM51" s="344"/>
      <c r="AN51" s="344"/>
      <c r="AO51" s="392"/>
      <c r="AP51" s="348"/>
      <c r="AQ51" s="344"/>
      <c r="AR51" s="344"/>
      <c r="AS51" s="344"/>
      <c r="AT51" s="344"/>
      <c r="AU51" s="344"/>
      <c r="AV51" s="344"/>
      <c r="AW51" s="344"/>
      <c r="AX51" s="394"/>
      <c r="AY51" s="394"/>
      <c r="AZ51" s="394"/>
      <c r="BA51" s="395"/>
      <c r="BC51" s="332"/>
      <c r="BD51" s="332"/>
      <c r="BE51" s="332"/>
      <c r="BF51" s="332"/>
      <c r="BG51" s="332"/>
      <c r="BH51" s="396"/>
      <c r="BI51" s="396"/>
      <c r="BJ51" s="396"/>
      <c r="BK51" s="396"/>
      <c r="BL51" s="396"/>
      <c r="BM51" s="396"/>
      <c r="BN51" s="396"/>
      <c r="BO51" s="396"/>
      <c r="BP51" s="396"/>
      <c r="BQ51" s="396"/>
      <c r="BR51" s="396"/>
      <c r="BS51" s="396"/>
      <c r="BT51" s="396"/>
      <c r="BU51" s="396"/>
      <c r="BV51" s="396"/>
      <c r="BW51" s="396"/>
      <c r="BX51" s="396"/>
      <c r="BY51" s="396"/>
      <c r="BZ51" s="396"/>
      <c r="CA51" s="396"/>
      <c r="CB51" s="396"/>
      <c r="CC51" s="396"/>
      <c r="CD51" s="396"/>
      <c r="CE51" s="396"/>
      <c r="CF51" s="396"/>
      <c r="CG51" s="396"/>
      <c r="CH51" s="396"/>
      <c r="CI51" s="396"/>
      <c r="CJ51" s="396"/>
      <c r="CK51" s="396"/>
      <c r="CL51" s="396"/>
      <c r="CM51" s="396"/>
      <c r="CN51" s="396"/>
      <c r="CO51" s="396"/>
      <c r="CP51" s="396"/>
      <c r="CQ51" s="396"/>
      <c r="CR51" s="398"/>
      <c r="CS51" s="398"/>
      <c r="CT51" s="398"/>
      <c r="CW51" s="292" t="s">
        <v>63</v>
      </c>
      <c r="CX51" s="286"/>
      <c r="CY51" s="286"/>
      <c r="CZ51" s="286"/>
      <c r="DA51" s="286"/>
      <c r="DB51" s="286"/>
      <c r="DC51" s="293"/>
      <c r="DD51" s="347" t="str">
        <f>IF(SUM(入力ﾌｫｰﾑ!DD8:'入力ﾌｫｰﾑ'!DV8)=0,"",入力ﾌｫｰﾑ!DD8)</f>
        <v/>
      </c>
      <c r="DE51" s="340"/>
      <c r="DF51" s="340"/>
      <c r="DG51" s="340" t="str">
        <f>IF(SUM(入力ﾌｫｰﾑ!DD8:'入力ﾌｫｰﾑ'!DV8)=0,"",入力ﾌｫｰﾑ!DG8)</f>
        <v/>
      </c>
      <c r="DH51" s="340"/>
      <c r="DI51" s="340"/>
      <c r="DJ51" s="340" t="str">
        <f>IF(SUM(入力ﾌｫｰﾑ!DD8:'入力ﾌｫｰﾑ'!DV8)=0,"",入力ﾌｫｰﾑ!DJ8)</f>
        <v/>
      </c>
      <c r="DK51" s="340"/>
      <c r="DL51" s="340"/>
      <c r="DM51" s="340" t="str">
        <f>IF(SUM(入力ﾌｫｰﾑ!DD8:'入力ﾌｫｰﾑ'!DV8)=0,"",入力ﾌｫｰﾑ!DM8)</f>
        <v/>
      </c>
      <c r="DN51" s="340"/>
      <c r="DO51" s="340"/>
      <c r="DP51" s="340" t="str">
        <f>IF(SUM(入力ﾌｫｰﾑ!DD8:'入力ﾌｫｰﾑ'!DV8)=0,"",入力ﾌｫｰﾑ!DP8)</f>
        <v/>
      </c>
      <c r="DQ51" s="340"/>
      <c r="DR51" s="340"/>
      <c r="DS51" s="340" t="str">
        <f>IF(SUM(入力ﾌｫｰﾑ!DD8:'入力ﾌｫｰﾑ'!EV8)=0,"",入力ﾌｫｰﾑ!DS8)</f>
        <v/>
      </c>
      <c r="DT51" s="340"/>
      <c r="DU51" s="340"/>
      <c r="DV51" s="340" t="str">
        <f>IF(SUM(入力ﾌｫｰﾑ!DD8:'入力ﾌｫｰﾑ'!DV8)=0,"",入力ﾌｫｰﾑ!DV8)</f>
        <v/>
      </c>
      <c r="DW51" s="340"/>
      <c r="DX51" s="341"/>
      <c r="EE51" s="7"/>
      <c r="EF51" s="7"/>
      <c r="EG51" s="7"/>
      <c r="EH51" s="7"/>
      <c r="EI51" s="7"/>
      <c r="EJ51" s="7"/>
      <c r="EK51" s="7"/>
      <c r="EL51" s="7"/>
      <c r="EM51" s="7"/>
      <c r="EN51" s="7"/>
      <c r="EO51" s="7"/>
      <c r="EP51" s="7"/>
    </row>
    <row r="52" spans="2:166" s="1" customFormat="1" ht="12" customHeight="1" x14ac:dyDescent="0.4">
      <c r="B52" s="399" t="s">
        <v>4</v>
      </c>
      <c r="C52" s="399"/>
      <c r="D52" s="399"/>
      <c r="E52" s="399"/>
      <c r="F52" s="399"/>
      <c r="G52" s="399"/>
      <c r="H52" s="399"/>
      <c r="I52" s="399"/>
      <c r="J52" s="399"/>
      <c r="K52" s="399"/>
      <c r="L52" s="399"/>
      <c r="M52" s="399"/>
      <c r="N52" s="399"/>
      <c r="O52" s="399"/>
      <c r="P52" s="399"/>
      <c r="Q52" s="399"/>
      <c r="R52" s="382" t="str">
        <f>IF(入力ﾌｫｰﾑ!$R9&lt;100000000,"",(LEFT(RIGHT(""&amp;入力ﾌｫｰﾑ!$R9,9))))</f>
        <v/>
      </c>
      <c r="S52" s="340"/>
      <c r="T52" s="340"/>
      <c r="U52" s="340"/>
      <c r="V52" s="383" t="str">
        <f>IF(入力ﾌｫｰﾑ!R9&lt;10000000,"",(LEFT(RIGHT(""&amp;入力ﾌｫｰﾑ!$R9,8))))</f>
        <v/>
      </c>
      <c r="W52" s="340"/>
      <c r="X52" s="340"/>
      <c r="Y52" s="340"/>
      <c r="Z52" s="383" t="str">
        <f>IF(入力ﾌｫｰﾑ!$R9&lt;1000000,"",(LEFT(RIGHT(""&amp;入力ﾌｫｰﾑ!$R9,7))))</f>
        <v/>
      </c>
      <c r="AA52" s="340"/>
      <c r="AB52" s="340"/>
      <c r="AC52" s="341"/>
      <c r="AD52" s="382" t="str">
        <f>IF(入力ﾌｫｰﾑ!$R9&lt;100000,"",(LEFT(RIGHT(""&amp;入力ﾌｫｰﾑ!$R9,6))))</f>
        <v/>
      </c>
      <c r="AE52" s="340"/>
      <c r="AF52" s="340"/>
      <c r="AG52" s="340"/>
      <c r="AH52" s="383" t="str">
        <f>IF(入力ﾌｫｰﾑ!$R9&lt;10000,"",(LEFT(RIGHT(""&amp;入力ﾌｫｰﾑ!$R9,5))))</f>
        <v/>
      </c>
      <c r="AI52" s="340"/>
      <c r="AJ52" s="340"/>
      <c r="AK52" s="340"/>
      <c r="AL52" s="383" t="str">
        <f>IF(入力ﾌｫｰﾑ!$R9&lt;1000,"",(LEFT(RIGHT(""&amp;入力ﾌｫｰﾑ!$R9,4))))</f>
        <v/>
      </c>
      <c r="AM52" s="340"/>
      <c r="AN52" s="340"/>
      <c r="AO52" s="341"/>
      <c r="AP52" s="382" t="str">
        <f>IF(入力ﾌｫｰﾑ!$R9&lt;100,"",(LEFT(RIGHT(""&amp;入力ﾌｫｰﾑ!$R9,3))))</f>
        <v/>
      </c>
      <c r="AQ52" s="340"/>
      <c r="AR52" s="340"/>
      <c r="AS52" s="340"/>
      <c r="AT52" s="383" t="str">
        <f>IF(入力ﾌｫｰﾑ!$R9&lt;10,"",(LEFT(RIGHT(""&amp;入力ﾌｫｰﾑ!$R9,2))))</f>
        <v/>
      </c>
      <c r="AU52" s="340"/>
      <c r="AV52" s="340"/>
      <c r="AW52" s="340"/>
      <c r="AX52" s="383" t="str">
        <f>LEFT(RIGHT(""&amp;入力ﾌｫｰﾑ!$R9,1))</f>
        <v/>
      </c>
      <c r="AY52" s="383"/>
      <c r="AZ52" s="383"/>
      <c r="BA52" s="393"/>
      <c r="BC52" s="332" t="s">
        <v>40</v>
      </c>
      <c r="BD52" s="332"/>
      <c r="BE52" s="332"/>
      <c r="BF52" s="332"/>
      <c r="BG52" s="332"/>
      <c r="BH52" s="396">
        <f>入力ﾌｫｰﾑ!BH9</f>
        <v>0</v>
      </c>
      <c r="BI52" s="396"/>
      <c r="BJ52" s="396"/>
      <c r="BK52" s="396"/>
      <c r="BL52" s="396"/>
      <c r="BM52" s="396"/>
      <c r="BN52" s="396"/>
      <c r="BO52" s="396"/>
      <c r="BP52" s="396"/>
      <c r="BQ52" s="396"/>
      <c r="BR52" s="396"/>
      <c r="BS52" s="396"/>
      <c r="BT52" s="396"/>
      <c r="BU52" s="396"/>
      <c r="BV52" s="396"/>
      <c r="BW52" s="396"/>
      <c r="BX52" s="396"/>
      <c r="BY52" s="396"/>
      <c r="BZ52" s="396"/>
      <c r="CA52" s="396"/>
      <c r="CB52" s="396"/>
      <c r="CC52" s="396"/>
      <c r="CD52" s="396"/>
      <c r="CE52" s="396"/>
      <c r="CF52" s="396"/>
      <c r="CG52" s="396"/>
      <c r="CH52" s="396"/>
      <c r="CI52" s="396"/>
      <c r="CJ52" s="396"/>
      <c r="CK52" s="396"/>
      <c r="CL52" s="396"/>
      <c r="CM52" s="396"/>
      <c r="CN52" s="396"/>
      <c r="CO52" s="396"/>
      <c r="CP52" s="396"/>
      <c r="CQ52" s="396"/>
      <c r="CR52" s="396"/>
      <c r="CS52" s="396"/>
      <c r="CT52" s="396"/>
      <c r="CW52" s="294"/>
      <c r="CX52" s="287"/>
      <c r="CY52" s="287"/>
      <c r="CZ52" s="287"/>
      <c r="DA52" s="287"/>
      <c r="DB52" s="287"/>
      <c r="DC52" s="295"/>
      <c r="DD52" s="348"/>
      <c r="DE52" s="344"/>
      <c r="DF52" s="344"/>
      <c r="DG52" s="344"/>
      <c r="DH52" s="344"/>
      <c r="DI52" s="344"/>
      <c r="DJ52" s="344"/>
      <c r="DK52" s="344"/>
      <c r="DL52" s="344"/>
      <c r="DM52" s="344"/>
      <c r="DN52" s="344"/>
      <c r="DO52" s="344"/>
      <c r="DP52" s="344"/>
      <c r="DQ52" s="342"/>
      <c r="DR52" s="342"/>
      <c r="DS52" s="342"/>
      <c r="DT52" s="342"/>
      <c r="DU52" s="342"/>
      <c r="DV52" s="342"/>
      <c r="DW52" s="342"/>
      <c r="DX52" s="343"/>
      <c r="EE52" s="7"/>
      <c r="EF52" s="7"/>
      <c r="EG52" s="7"/>
      <c r="EH52" s="7"/>
      <c r="EI52" s="7"/>
      <c r="EJ52" s="7"/>
      <c r="EK52" s="7"/>
      <c r="EL52" s="7"/>
      <c r="EM52" s="7"/>
      <c r="EN52" s="7"/>
      <c r="EO52" s="7"/>
      <c r="EP52" s="7"/>
    </row>
    <row r="53" spans="2:166" s="1" customFormat="1" ht="12" customHeight="1" x14ac:dyDescent="0.4">
      <c r="B53" s="399"/>
      <c r="C53" s="399"/>
      <c r="D53" s="399"/>
      <c r="E53" s="399"/>
      <c r="F53" s="399"/>
      <c r="G53" s="399"/>
      <c r="H53" s="399"/>
      <c r="I53" s="399"/>
      <c r="J53" s="399"/>
      <c r="K53" s="399"/>
      <c r="L53" s="399"/>
      <c r="M53" s="399"/>
      <c r="N53" s="399"/>
      <c r="O53" s="399"/>
      <c r="P53" s="400"/>
      <c r="Q53" s="400"/>
      <c r="R53" s="348"/>
      <c r="S53" s="344"/>
      <c r="T53" s="344"/>
      <c r="U53" s="344"/>
      <c r="V53" s="344"/>
      <c r="W53" s="344"/>
      <c r="X53" s="344"/>
      <c r="Y53" s="344"/>
      <c r="Z53" s="344"/>
      <c r="AA53" s="344"/>
      <c r="AB53" s="344"/>
      <c r="AC53" s="392"/>
      <c r="AD53" s="348"/>
      <c r="AE53" s="344"/>
      <c r="AF53" s="344"/>
      <c r="AG53" s="344"/>
      <c r="AH53" s="344"/>
      <c r="AI53" s="344"/>
      <c r="AJ53" s="344"/>
      <c r="AK53" s="344"/>
      <c r="AL53" s="344"/>
      <c r="AM53" s="344"/>
      <c r="AN53" s="344"/>
      <c r="AO53" s="392"/>
      <c r="AP53" s="348"/>
      <c r="AQ53" s="344"/>
      <c r="AR53" s="344"/>
      <c r="AS53" s="344"/>
      <c r="AT53" s="344"/>
      <c r="AU53" s="344"/>
      <c r="AV53" s="344"/>
      <c r="AW53" s="344"/>
      <c r="AX53" s="394"/>
      <c r="AY53" s="394"/>
      <c r="AZ53" s="394"/>
      <c r="BA53" s="395"/>
      <c r="BC53" s="287"/>
      <c r="BD53" s="287"/>
      <c r="BE53" s="287"/>
      <c r="BF53" s="287"/>
      <c r="BG53" s="287"/>
      <c r="BH53" s="397"/>
      <c r="BI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W53" s="376" t="s">
        <v>36</v>
      </c>
      <c r="CX53" s="377"/>
      <c r="CY53" s="377"/>
      <c r="CZ53" s="377"/>
      <c r="DA53" s="377"/>
      <c r="DB53" s="377"/>
      <c r="DC53" s="377"/>
      <c r="DD53" s="377"/>
      <c r="DE53" s="377"/>
      <c r="DF53" s="377"/>
      <c r="DG53" s="377"/>
      <c r="DH53" s="377"/>
      <c r="DI53" s="377"/>
      <c r="DJ53" s="377"/>
      <c r="DK53" s="377"/>
      <c r="DL53" s="377"/>
      <c r="DM53" s="377"/>
      <c r="DN53" s="377"/>
      <c r="DO53" s="377"/>
      <c r="DP53" s="377"/>
      <c r="DQ53" s="376" t="s">
        <v>37</v>
      </c>
      <c r="DR53" s="377"/>
      <c r="DS53" s="377"/>
      <c r="DT53" s="377"/>
      <c r="DU53" s="377"/>
      <c r="DV53" s="377"/>
      <c r="DW53" s="377"/>
      <c r="DX53" s="377"/>
      <c r="DY53" s="377"/>
      <c r="DZ53" s="377"/>
      <c r="EA53" s="377"/>
      <c r="EB53" s="377"/>
      <c r="EC53" s="377"/>
      <c r="ED53" s="377"/>
      <c r="EE53" s="377"/>
      <c r="EF53" s="380"/>
    </row>
    <row r="54" spans="2:166" s="1" customFormat="1" ht="12" customHeight="1" x14ac:dyDescent="0.4">
      <c r="B54" s="399" t="s">
        <v>109</v>
      </c>
      <c r="C54" s="399"/>
      <c r="D54" s="399"/>
      <c r="E54" s="399"/>
      <c r="F54" s="399"/>
      <c r="G54" s="399"/>
      <c r="H54" s="399"/>
      <c r="I54" s="399"/>
      <c r="J54" s="399"/>
      <c r="K54" s="399"/>
      <c r="L54" s="399"/>
      <c r="M54" s="401" t="str">
        <f>IF(入力ﾌｫｰﾑ!M11=0,"",入力ﾌｫｰﾑ!M11)</f>
        <v/>
      </c>
      <c r="N54" s="311"/>
      <c r="O54" s="311"/>
      <c r="P54" s="311"/>
      <c r="Q54" s="311"/>
      <c r="R54" s="384" t="s">
        <v>9</v>
      </c>
      <c r="S54" s="350"/>
      <c r="T54" s="350"/>
      <c r="U54" s="350"/>
      <c r="V54" s="350"/>
      <c r="W54" s="350"/>
      <c r="X54" s="350"/>
      <c r="Y54" s="350"/>
      <c r="Z54" s="350"/>
      <c r="AA54" s="350"/>
      <c r="AB54" s="350"/>
      <c r="AC54" s="350"/>
      <c r="AD54" s="350"/>
      <c r="AE54" s="351"/>
      <c r="AF54" s="386">
        <f>入力ﾌｫｰﾑ!AC11</f>
        <v>0</v>
      </c>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8"/>
      <c r="BU54" s="292" t="s">
        <v>30</v>
      </c>
      <c r="BV54" s="286"/>
      <c r="BW54" s="286"/>
      <c r="BX54" s="286"/>
      <c r="BY54" s="286"/>
      <c r="BZ54" s="286"/>
      <c r="CA54" s="286"/>
      <c r="CB54" s="286"/>
      <c r="CC54" s="286"/>
      <c r="CD54" s="286"/>
      <c r="CE54" s="286"/>
      <c r="CF54" s="286"/>
      <c r="CG54" s="286"/>
      <c r="CH54" s="365">
        <f>入力ﾌｫｰﾑ!CH11</f>
        <v>0</v>
      </c>
      <c r="CI54" s="366"/>
      <c r="CJ54" s="366"/>
      <c r="CK54" s="366"/>
      <c r="CL54" s="366"/>
      <c r="CM54" s="366"/>
      <c r="CN54" s="366"/>
      <c r="CO54" s="366"/>
      <c r="CP54" s="366"/>
      <c r="CQ54" s="366"/>
      <c r="CR54" s="366"/>
      <c r="CS54" s="366"/>
      <c r="CT54" s="367"/>
      <c r="CW54" s="378"/>
      <c r="CX54" s="379"/>
      <c r="CY54" s="379"/>
      <c r="CZ54" s="379"/>
      <c r="DA54" s="379"/>
      <c r="DB54" s="379"/>
      <c r="DC54" s="379"/>
      <c r="DD54" s="379"/>
      <c r="DE54" s="379"/>
      <c r="DF54" s="379"/>
      <c r="DG54" s="379"/>
      <c r="DH54" s="379"/>
      <c r="DI54" s="379"/>
      <c r="DJ54" s="379"/>
      <c r="DK54" s="379"/>
      <c r="DL54" s="379"/>
      <c r="DM54" s="379"/>
      <c r="DN54" s="379"/>
      <c r="DO54" s="379"/>
      <c r="DP54" s="379"/>
      <c r="DQ54" s="378"/>
      <c r="DR54" s="379"/>
      <c r="DS54" s="379"/>
      <c r="DT54" s="379"/>
      <c r="DU54" s="379"/>
      <c r="DV54" s="379"/>
      <c r="DW54" s="379"/>
      <c r="DX54" s="379"/>
      <c r="DY54" s="379"/>
      <c r="DZ54" s="379"/>
      <c r="EA54" s="379"/>
      <c r="EB54" s="379"/>
      <c r="EC54" s="379"/>
      <c r="ED54" s="379"/>
      <c r="EE54" s="379"/>
      <c r="EF54" s="381"/>
    </row>
    <row r="55" spans="2:166" s="1" customFormat="1" ht="12" customHeight="1" x14ac:dyDescent="0.4">
      <c r="B55" s="399"/>
      <c r="C55" s="399"/>
      <c r="D55" s="399"/>
      <c r="E55" s="399"/>
      <c r="F55" s="399"/>
      <c r="G55" s="399"/>
      <c r="H55" s="399"/>
      <c r="I55" s="399"/>
      <c r="J55" s="399"/>
      <c r="K55" s="399"/>
      <c r="L55" s="399"/>
      <c r="M55" s="311"/>
      <c r="N55" s="311"/>
      <c r="O55" s="311"/>
      <c r="P55" s="311"/>
      <c r="Q55" s="311"/>
      <c r="R55" s="385"/>
      <c r="S55" s="352"/>
      <c r="T55" s="352"/>
      <c r="U55" s="352"/>
      <c r="V55" s="352"/>
      <c r="W55" s="352"/>
      <c r="X55" s="352"/>
      <c r="Y55" s="352"/>
      <c r="Z55" s="352"/>
      <c r="AA55" s="352"/>
      <c r="AB55" s="352"/>
      <c r="AC55" s="352"/>
      <c r="AD55" s="352"/>
      <c r="AE55" s="353"/>
      <c r="AF55" s="389"/>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0"/>
      <c r="BG55" s="390"/>
      <c r="BH55" s="390"/>
      <c r="BI55" s="390"/>
      <c r="BJ55" s="390"/>
      <c r="BK55" s="390"/>
      <c r="BL55" s="390"/>
      <c r="BM55" s="390"/>
      <c r="BN55" s="390"/>
      <c r="BO55" s="390"/>
      <c r="BP55" s="390"/>
      <c r="BQ55" s="390"/>
      <c r="BR55" s="390"/>
      <c r="BS55" s="390"/>
      <c r="BT55" s="391"/>
      <c r="BU55" s="294" t="s">
        <v>31</v>
      </c>
      <c r="BV55" s="287"/>
      <c r="BW55" s="287"/>
      <c r="BX55" s="287"/>
      <c r="BY55" s="287"/>
      <c r="BZ55" s="287"/>
      <c r="CA55" s="287"/>
      <c r="CB55" s="287"/>
      <c r="CC55" s="287"/>
      <c r="CD55" s="287"/>
      <c r="CE55" s="287"/>
      <c r="CF55" s="287"/>
      <c r="CG55" s="287"/>
      <c r="CH55" s="368"/>
      <c r="CI55" s="369"/>
      <c r="CJ55" s="369"/>
      <c r="CK55" s="369"/>
      <c r="CL55" s="369"/>
      <c r="CM55" s="369"/>
      <c r="CN55" s="369"/>
      <c r="CO55" s="369"/>
      <c r="CP55" s="369"/>
      <c r="CQ55" s="369"/>
      <c r="CR55" s="369"/>
      <c r="CS55" s="369"/>
      <c r="CT55" s="370"/>
      <c r="CW55" s="362" t="str">
        <f>IF(SUM(入力ﾌｫｰﾑ!CW12:'入力ﾌｫｰﾑ'!DM12)=0,"",(入力ﾌｫｰﾑ!CW12))</f>
        <v/>
      </c>
      <c r="CX55" s="358"/>
      <c r="CY55" s="358"/>
      <c r="CZ55" s="358"/>
      <c r="DA55" s="358" t="str">
        <f>IF(SUM(入力ﾌｫｰﾑ!CW12:'入力ﾌｫｰﾑ'!DM12)=0,"",(入力ﾌｫｰﾑ!DA12))</f>
        <v/>
      </c>
      <c r="DB55" s="358"/>
      <c r="DC55" s="358"/>
      <c r="DD55" s="358"/>
      <c r="DE55" s="358" t="str">
        <f>IF(SUM(入力ﾌｫｰﾑ!CW12:'入力ﾌｫｰﾑ'!DM12)=0,"",(入力ﾌｫｰﾑ!DE12))</f>
        <v/>
      </c>
      <c r="DF55" s="358"/>
      <c r="DG55" s="358"/>
      <c r="DH55" s="358"/>
      <c r="DI55" s="358" t="str">
        <f>IF(SUM(入力ﾌｫｰﾑ!CW12:'入力ﾌｫｰﾑ'!DM12)=0,"",(入力ﾌｫｰﾑ!DI12))</f>
        <v/>
      </c>
      <c r="DJ55" s="358"/>
      <c r="DK55" s="358"/>
      <c r="DL55" s="358"/>
      <c r="DM55" s="358" t="str">
        <f>IF(SUM(入力ﾌｫｰﾑ!CW12:'入力ﾌｫｰﾑ'!DM12)=0,"",(入力ﾌｫｰﾑ!DM12))</f>
        <v/>
      </c>
      <c r="DN55" s="358"/>
      <c r="DO55" s="358"/>
      <c r="DP55" s="359"/>
      <c r="DQ55" s="362" t="str">
        <f>IF(SUM(入力ﾌｫｰﾑ!DQ12:'入力ﾌｫｰﾑ'!EC12)=0,"",入力ﾌｫｰﾑ!DQ12)</f>
        <v/>
      </c>
      <c r="DR55" s="358"/>
      <c r="DS55" s="358"/>
      <c r="DT55" s="358"/>
      <c r="DU55" s="358" t="str">
        <f>IF(SUM(入力ﾌｫｰﾑ!DQ12:'入力ﾌｫｰﾑ'!EC12)=0,"",入力ﾌｫｰﾑ!DU12)</f>
        <v/>
      </c>
      <c r="DV55" s="358"/>
      <c r="DW55" s="358"/>
      <c r="DX55" s="358"/>
      <c r="DY55" s="358" t="str">
        <f>IF(SUM(入力ﾌｫｰﾑ!DQ12:'入力ﾌｫｰﾑ'!EC12)=0,"",入力ﾌｫｰﾑ!DY12)</f>
        <v/>
      </c>
      <c r="DZ55" s="358"/>
      <c r="EA55" s="358"/>
      <c r="EB55" s="358"/>
      <c r="EC55" s="358" t="str">
        <f>IF(SUM(入力ﾌｫｰﾑ!DQ12:'入力ﾌｫｰﾑ'!EC12)=0,"",入力ﾌｫｰﾑ!EC12)</f>
        <v/>
      </c>
      <c r="ED55" s="358"/>
      <c r="EE55" s="358"/>
      <c r="EF55" s="359"/>
      <c r="EG55" s="7"/>
      <c r="EH55" s="7"/>
      <c r="EI55" s="7"/>
      <c r="EJ55" s="7"/>
      <c r="EK55" s="7"/>
      <c r="EL55" s="7"/>
      <c r="EM55" s="7"/>
      <c r="EN55" s="7"/>
      <c r="EO55" s="7"/>
      <c r="EP55" s="7"/>
    </row>
    <row r="56" spans="2:166" s="1" customFormat="1" ht="12" customHeight="1" x14ac:dyDescent="0.4">
      <c r="B56" s="292" t="s">
        <v>10</v>
      </c>
      <c r="C56" s="286"/>
      <c r="D56" s="286"/>
      <c r="E56" s="293"/>
      <c r="F56" s="292" t="s">
        <v>11</v>
      </c>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92" t="s">
        <v>12</v>
      </c>
      <c r="AN56" s="286"/>
      <c r="AO56" s="286"/>
      <c r="AP56" s="286"/>
      <c r="AQ56" s="286"/>
      <c r="AR56" s="286"/>
      <c r="AS56" s="286"/>
      <c r="AT56" s="286"/>
      <c r="AU56" s="286"/>
      <c r="AV56" s="293"/>
      <c r="AW56" s="292" t="s">
        <v>58</v>
      </c>
      <c r="AX56" s="286"/>
      <c r="AY56" s="286"/>
      <c r="AZ56" s="286"/>
      <c r="BA56" s="286"/>
      <c r="BB56" s="286"/>
      <c r="BC56" s="286"/>
      <c r="BD56" s="286"/>
      <c r="BE56" s="286"/>
      <c r="BF56" s="286"/>
      <c r="BG56" s="292" t="s">
        <v>48</v>
      </c>
      <c r="BH56" s="286"/>
      <c r="BI56" s="286"/>
      <c r="BJ56" s="286"/>
      <c r="BK56" s="286"/>
      <c r="BL56" s="286"/>
      <c r="BM56" s="286"/>
      <c r="BN56" s="286"/>
      <c r="BO56" s="286"/>
      <c r="BP56" s="286"/>
      <c r="BQ56" s="286"/>
      <c r="BR56" s="286"/>
      <c r="BS56" s="286"/>
      <c r="BT56" s="286"/>
      <c r="BU56" s="293"/>
      <c r="BV56" s="292" t="s">
        <v>32</v>
      </c>
      <c r="BW56" s="286"/>
      <c r="BX56" s="286"/>
      <c r="BY56" s="286"/>
      <c r="BZ56" s="286"/>
      <c r="CA56" s="286"/>
      <c r="CB56" s="286"/>
      <c r="CC56" s="286"/>
      <c r="CD56" s="286"/>
      <c r="CE56" s="293"/>
      <c r="CF56" s="292" t="s">
        <v>14</v>
      </c>
      <c r="CG56" s="286"/>
      <c r="CH56" s="286"/>
      <c r="CI56" s="286"/>
      <c r="CJ56" s="286"/>
      <c r="CK56" s="286"/>
      <c r="CL56" s="286"/>
      <c r="CM56" s="286"/>
      <c r="CN56" s="286"/>
      <c r="CO56" s="286"/>
      <c r="CP56" s="286"/>
      <c r="CQ56" s="286"/>
      <c r="CR56" s="286"/>
      <c r="CS56" s="286"/>
      <c r="CT56" s="293"/>
      <c r="CW56" s="363"/>
      <c r="CX56" s="364"/>
      <c r="CY56" s="364"/>
      <c r="CZ56" s="364"/>
      <c r="DA56" s="364"/>
      <c r="DB56" s="364"/>
      <c r="DC56" s="364"/>
      <c r="DD56" s="364"/>
      <c r="DE56" s="364"/>
      <c r="DF56" s="364"/>
      <c r="DG56" s="364"/>
      <c r="DH56" s="364"/>
      <c r="DI56" s="364"/>
      <c r="DJ56" s="364"/>
      <c r="DK56" s="364"/>
      <c r="DL56" s="360"/>
      <c r="DM56" s="360"/>
      <c r="DN56" s="360"/>
      <c r="DO56" s="360"/>
      <c r="DP56" s="361"/>
      <c r="DQ56" s="375"/>
      <c r="DR56" s="360"/>
      <c r="DS56" s="360"/>
      <c r="DT56" s="360"/>
      <c r="DU56" s="360"/>
      <c r="DV56" s="360"/>
      <c r="DW56" s="360"/>
      <c r="DX56" s="360"/>
      <c r="DY56" s="360"/>
      <c r="DZ56" s="360"/>
      <c r="EA56" s="360"/>
      <c r="EB56" s="360"/>
      <c r="EC56" s="360"/>
      <c r="ED56" s="360"/>
      <c r="EE56" s="360"/>
      <c r="EF56" s="361"/>
      <c r="EG56" s="7"/>
      <c r="EH56" s="7"/>
      <c r="EI56" s="7"/>
      <c r="EJ56" s="7"/>
      <c r="EK56" s="7"/>
      <c r="EL56" s="7"/>
      <c r="EM56" s="7"/>
      <c r="EN56" s="7"/>
      <c r="EO56" s="7"/>
      <c r="EP56" s="7"/>
    </row>
    <row r="57" spans="2:166" s="1" customFormat="1" ht="12" customHeight="1" x14ac:dyDescent="0.4">
      <c r="B57" s="294"/>
      <c r="C57" s="287"/>
      <c r="D57" s="287"/>
      <c r="E57" s="295"/>
      <c r="F57" s="294"/>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94"/>
      <c r="AN57" s="287"/>
      <c r="AO57" s="287"/>
      <c r="AP57" s="287"/>
      <c r="AQ57" s="287"/>
      <c r="AR57" s="287"/>
      <c r="AS57" s="287"/>
      <c r="AT57" s="287"/>
      <c r="AU57" s="287"/>
      <c r="AV57" s="295"/>
      <c r="AW57" s="294"/>
      <c r="AX57" s="287"/>
      <c r="AY57" s="287"/>
      <c r="AZ57" s="287"/>
      <c r="BA57" s="287"/>
      <c r="BB57" s="287"/>
      <c r="BC57" s="287"/>
      <c r="BD57" s="287"/>
      <c r="BE57" s="287"/>
      <c r="BF57" s="287"/>
      <c r="BG57" s="294"/>
      <c r="BH57" s="287"/>
      <c r="BI57" s="287"/>
      <c r="BJ57" s="287"/>
      <c r="BK57" s="287"/>
      <c r="BL57" s="287"/>
      <c r="BM57" s="287"/>
      <c r="BN57" s="287"/>
      <c r="BO57" s="287"/>
      <c r="BP57" s="287"/>
      <c r="BQ57" s="287"/>
      <c r="BR57" s="287"/>
      <c r="BS57" s="287"/>
      <c r="BT57" s="287"/>
      <c r="BU57" s="295"/>
      <c r="BV57" s="294" t="s">
        <v>33</v>
      </c>
      <c r="BW57" s="287"/>
      <c r="BX57" s="287"/>
      <c r="BY57" s="287"/>
      <c r="BZ57" s="287"/>
      <c r="CA57" s="287"/>
      <c r="CB57" s="287"/>
      <c r="CC57" s="287"/>
      <c r="CD57" s="287"/>
      <c r="CE57" s="295"/>
      <c r="CF57" s="294"/>
      <c r="CG57" s="287"/>
      <c r="CH57" s="287"/>
      <c r="CI57" s="287"/>
      <c r="CJ57" s="287"/>
      <c r="CK57" s="287"/>
      <c r="CL57" s="287"/>
      <c r="CM57" s="287"/>
      <c r="CN57" s="287"/>
      <c r="CO57" s="287"/>
      <c r="CP57" s="287"/>
      <c r="CQ57" s="287"/>
      <c r="CR57" s="287"/>
      <c r="CS57" s="287"/>
      <c r="CT57" s="295"/>
      <c r="CW57" s="371" t="s">
        <v>16</v>
      </c>
      <c r="CX57" s="371"/>
      <c r="CY57" s="371"/>
      <c r="CZ57" s="371"/>
      <c r="DA57" s="350" t="s">
        <v>17</v>
      </c>
      <c r="DB57" s="350"/>
      <c r="DC57" s="350"/>
      <c r="DD57" s="350"/>
      <c r="DE57" s="350"/>
      <c r="DF57" s="350"/>
      <c r="DG57" s="350"/>
      <c r="DH57" s="350"/>
      <c r="DI57" s="350"/>
      <c r="DJ57" s="350"/>
      <c r="DK57" s="351"/>
      <c r="DL57" s="276" t="str">
        <f>IF(入力ﾌｫｰﾑ!DL14=0,"",入力ﾌｫｰﾑ!DL14)</f>
        <v/>
      </c>
      <c r="DM57" s="277"/>
      <c r="DN57" s="277"/>
      <c r="DO57" s="277"/>
      <c r="DP57" s="277"/>
      <c r="DQ57" s="277"/>
      <c r="DR57" s="277"/>
      <c r="DS57" s="277"/>
      <c r="DT57" s="277"/>
      <c r="DU57" s="277"/>
      <c r="DV57" s="277"/>
      <c r="DW57" s="277"/>
      <c r="DX57" s="277"/>
      <c r="DY57" s="277"/>
      <c r="DZ57" s="277"/>
      <c r="EA57" s="277"/>
      <c r="EB57" s="277"/>
      <c r="EC57" s="277"/>
      <c r="ED57" s="277"/>
      <c r="EE57" s="277"/>
      <c r="EF57" s="277"/>
      <c r="EG57" s="277"/>
      <c r="EH57" s="277"/>
      <c r="EI57" s="277"/>
      <c r="EJ57" s="277"/>
      <c r="EK57" s="277"/>
      <c r="EL57" s="277"/>
      <c r="EM57" s="277"/>
      <c r="EN57" s="277"/>
      <c r="EO57" s="277"/>
      <c r="EP57" s="182"/>
    </row>
    <row r="58" spans="2:166" s="1" customFormat="1" ht="12" customHeight="1" x14ac:dyDescent="0.4">
      <c r="B58" s="252">
        <f>入力ﾌｫｰﾑ!B15</f>
        <v>0</v>
      </c>
      <c r="C58" s="253"/>
      <c r="D58" s="253"/>
      <c r="E58" s="254"/>
      <c r="F58" s="431" t="str">
        <f>IF(入力ﾌｫｰﾑ!F15=0,"",入力ﾌｫｰﾑ!F15)</f>
        <v/>
      </c>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20" t="str">
        <f>IF(入力ﾌｫｰﾑ!AM15=0,"",入力ﾌｫｰﾑ!AM15)</f>
        <v/>
      </c>
      <c r="AN58" s="421"/>
      <c r="AO58" s="421"/>
      <c r="AP58" s="421"/>
      <c r="AQ58" s="421"/>
      <c r="AR58" s="421"/>
      <c r="AS58" s="421"/>
      <c r="AT58" s="421"/>
      <c r="AU58" s="421"/>
      <c r="AV58" s="422"/>
      <c r="AW58" s="426">
        <f>入力ﾌｫｰﾑ!AW15</f>
        <v>0</v>
      </c>
      <c r="AX58" s="427"/>
      <c r="AY58" s="427"/>
      <c r="AZ58" s="427"/>
      <c r="BA58" s="427"/>
      <c r="BB58" s="427"/>
      <c r="BC58" s="427"/>
      <c r="BD58" s="427"/>
      <c r="BE58" s="427"/>
      <c r="BF58" s="427"/>
      <c r="BG58" s="204" t="str">
        <f>IF(入力ﾌｫｰﾑ!BG15=0,"",入力ﾌｫｰﾑ!BG15)</f>
        <v/>
      </c>
      <c r="BH58" s="205"/>
      <c r="BI58" s="205"/>
      <c r="BJ58" s="205"/>
      <c r="BK58" s="205"/>
      <c r="BL58" s="205"/>
      <c r="BM58" s="205"/>
      <c r="BN58" s="205"/>
      <c r="BO58" s="205"/>
      <c r="BP58" s="205"/>
      <c r="BQ58" s="205"/>
      <c r="BR58" s="205"/>
      <c r="BS58" s="205"/>
      <c r="BT58" s="205"/>
      <c r="BU58" s="206"/>
      <c r="BV58" s="210" t="str">
        <f>IF(入力ﾌｫｰﾑ!BV15=0,"",(入力ﾌｫｰﾑ!BV15))</f>
        <v/>
      </c>
      <c r="BW58" s="211"/>
      <c r="BX58" s="211"/>
      <c r="BY58" s="211"/>
      <c r="BZ58" s="211"/>
      <c r="CA58" s="211"/>
      <c r="CB58" s="211"/>
      <c r="CC58" s="211"/>
      <c r="CD58" s="214" t="s">
        <v>5</v>
      </c>
      <c r="CE58" s="215"/>
      <c r="CF58" s="218" t="str">
        <f>IF(入力ﾌｫｰﾑ!CF15=0,"",入力ﾌｫｰﾑ!CF15)</f>
        <v/>
      </c>
      <c r="CG58" s="219"/>
      <c r="CH58" s="219"/>
      <c r="CI58" s="219"/>
      <c r="CJ58" s="219"/>
      <c r="CK58" s="219"/>
      <c r="CL58" s="219"/>
      <c r="CM58" s="219"/>
      <c r="CN58" s="219"/>
      <c r="CO58" s="219"/>
      <c r="CP58" s="219"/>
      <c r="CQ58" s="219"/>
      <c r="CR58" s="219"/>
      <c r="CS58" s="219"/>
      <c r="CT58" s="220"/>
      <c r="CW58" s="371"/>
      <c r="CX58" s="371"/>
      <c r="CY58" s="371"/>
      <c r="CZ58" s="371"/>
      <c r="DA58" s="352"/>
      <c r="DB58" s="352"/>
      <c r="DC58" s="352"/>
      <c r="DD58" s="352"/>
      <c r="DE58" s="352"/>
      <c r="DF58" s="352"/>
      <c r="DG58" s="352"/>
      <c r="DH58" s="352"/>
      <c r="DI58" s="352"/>
      <c r="DJ58" s="352"/>
      <c r="DK58" s="353"/>
      <c r="DL58" s="278"/>
      <c r="DM58" s="279"/>
      <c r="DN58" s="279"/>
      <c r="DO58" s="279"/>
      <c r="DP58" s="279"/>
      <c r="DQ58" s="279"/>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79"/>
      <c r="EO58" s="279"/>
      <c r="EP58" s="183"/>
    </row>
    <row r="59" spans="2:166" s="1" customFormat="1" ht="12" customHeight="1" x14ac:dyDescent="0.4">
      <c r="B59" s="255"/>
      <c r="C59" s="256"/>
      <c r="D59" s="256"/>
      <c r="E59" s="257"/>
      <c r="F59" s="433"/>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23"/>
      <c r="AN59" s="424"/>
      <c r="AO59" s="424"/>
      <c r="AP59" s="424"/>
      <c r="AQ59" s="424"/>
      <c r="AR59" s="424"/>
      <c r="AS59" s="424"/>
      <c r="AT59" s="424"/>
      <c r="AU59" s="424"/>
      <c r="AV59" s="425"/>
      <c r="AW59" s="428"/>
      <c r="AX59" s="429"/>
      <c r="AY59" s="429"/>
      <c r="AZ59" s="429"/>
      <c r="BA59" s="429"/>
      <c r="BB59" s="429"/>
      <c r="BC59" s="429"/>
      <c r="BD59" s="429"/>
      <c r="BE59" s="429"/>
      <c r="BF59" s="429"/>
      <c r="BG59" s="207"/>
      <c r="BH59" s="208"/>
      <c r="BI59" s="208"/>
      <c r="BJ59" s="208"/>
      <c r="BK59" s="208"/>
      <c r="BL59" s="208"/>
      <c r="BM59" s="208"/>
      <c r="BN59" s="208"/>
      <c r="BO59" s="208"/>
      <c r="BP59" s="208"/>
      <c r="BQ59" s="208"/>
      <c r="BR59" s="208"/>
      <c r="BS59" s="208"/>
      <c r="BT59" s="208"/>
      <c r="BU59" s="209"/>
      <c r="BV59" s="212"/>
      <c r="BW59" s="213"/>
      <c r="BX59" s="213"/>
      <c r="BY59" s="213"/>
      <c r="BZ59" s="213"/>
      <c r="CA59" s="213"/>
      <c r="CB59" s="213"/>
      <c r="CC59" s="213"/>
      <c r="CD59" s="216"/>
      <c r="CE59" s="217"/>
      <c r="CF59" s="221"/>
      <c r="CG59" s="222"/>
      <c r="CH59" s="222"/>
      <c r="CI59" s="222"/>
      <c r="CJ59" s="222"/>
      <c r="CK59" s="222"/>
      <c r="CL59" s="222"/>
      <c r="CM59" s="222"/>
      <c r="CN59" s="222"/>
      <c r="CO59" s="222"/>
      <c r="CP59" s="222"/>
      <c r="CQ59" s="222"/>
      <c r="CR59" s="222"/>
      <c r="CS59" s="222"/>
      <c r="CT59" s="223"/>
      <c r="CW59" s="371"/>
      <c r="CX59" s="371"/>
      <c r="CY59" s="371"/>
      <c r="CZ59" s="371"/>
      <c r="DA59" s="350" t="s">
        <v>18</v>
      </c>
      <c r="DB59" s="350"/>
      <c r="DC59" s="350"/>
      <c r="DD59" s="350"/>
      <c r="DE59" s="350"/>
      <c r="DF59" s="350"/>
      <c r="DG59" s="350"/>
      <c r="DH59" s="350"/>
      <c r="DI59" s="350"/>
      <c r="DJ59" s="350"/>
      <c r="DK59" s="351"/>
      <c r="DL59" s="276" t="str">
        <f>IF(入力ﾌｫｰﾑ!DL16=0,"",入力ﾌｫｰﾑ!DL16)</f>
        <v/>
      </c>
      <c r="DM59" s="277"/>
      <c r="DN59" s="277"/>
      <c r="DO59" s="277"/>
      <c r="DP59" s="277"/>
      <c r="DQ59" s="277"/>
      <c r="DR59" s="277"/>
      <c r="DS59" s="277"/>
      <c r="DT59" s="277"/>
      <c r="DU59" s="277"/>
      <c r="DV59" s="277"/>
      <c r="DW59" s="277"/>
      <c r="DX59" s="277"/>
      <c r="DY59" s="277"/>
      <c r="DZ59" s="277"/>
      <c r="EA59" s="277"/>
      <c r="EB59" s="277"/>
      <c r="EC59" s="277"/>
      <c r="ED59" s="277"/>
      <c r="EE59" s="277"/>
      <c r="EF59" s="277"/>
      <c r="EG59" s="277"/>
      <c r="EH59" s="277"/>
      <c r="EI59" s="277"/>
      <c r="EJ59" s="277"/>
      <c r="EK59" s="277"/>
      <c r="EL59" s="277"/>
      <c r="EM59" s="277"/>
      <c r="EN59" s="277"/>
      <c r="EO59" s="277"/>
      <c r="EP59" s="182"/>
    </row>
    <row r="60" spans="2:166" s="1" customFormat="1" ht="12" customHeight="1" x14ac:dyDescent="0.4">
      <c r="B60" s="252">
        <f>入力ﾌｫｰﾑ!B17</f>
        <v>0</v>
      </c>
      <c r="C60" s="253"/>
      <c r="D60" s="253"/>
      <c r="E60" s="254"/>
      <c r="F60" s="431" t="str">
        <f>IF(入力ﾌｫｰﾑ!F17=0,"",入力ﾌｫｰﾑ!F17)</f>
        <v/>
      </c>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20" t="str">
        <f>IF(入力ﾌｫｰﾑ!AM17=0,"",入力ﾌｫｰﾑ!AM17)</f>
        <v/>
      </c>
      <c r="AN60" s="421"/>
      <c r="AO60" s="421"/>
      <c r="AP60" s="421"/>
      <c r="AQ60" s="421"/>
      <c r="AR60" s="421"/>
      <c r="AS60" s="421"/>
      <c r="AT60" s="421"/>
      <c r="AU60" s="421"/>
      <c r="AV60" s="422"/>
      <c r="AW60" s="426">
        <f>入力ﾌｫｰﾑ!AW17</f>
        <v>0</v>
      </c>
      <c r="AX60" s="427"/>
      <c r="AY60" s="427"/>
      <c r="AZ60" s="427"/>
      <c r="BA60" s="427"/>
      <c r="BB60" s="427"/>
      <c r="BC60" s="427"/>
      <c r="BD60" s="427"/>
      <c r="BE60" s="427"/>
      <c r="BF60" s="427"/>
      <c r="BG60" s="204" t="str">
        <f>IF(入力ﾌｫｰﾑ!BG17=0,"",入力ﾌｫｰﾑ!BG17)</f>
        <v/>
      </c>
      <c r="BH60" s="205"/>
      <c r="BI60" s="205"/>
      <c r="BJ60" s="205"/>
      <c r="BK60" s="205"/>
      <c r="BL60" s="205"/>
      <c r="BM60" s="205"/>
      <c r="BN60" s="205"/>
      <c r="BO60" s="205"/>
      <c r="BP60" s="205"/>
      <c r="BQ60" s="205"/>
      <c r="BR60" s="205"/>
      <c r="BS60" s="205"/>
      <c r="BT60" s="205"/>
      <c r="BU60" s="206"/>
      <c r="BV60" s="210" t="str">
        <f>IF(入力ﾌｫｰﾑ!BV17=0,"",(入力ﾌｫｰﾑ!BV17))</f>
        <v/>
      </c>
      <c r="BW60" s="211"/>
      <c r="BX60" s="211"/>
      <c r="BY60" s="211"/>
      <c r="BZ60" s="211"/>
      <c r="CA60" s="211"/>
      <c r="CB60" s="211"/>
      <c r="CC60" s="211"/>
      <c r="CD60" s="214" t="s">
        <v>5</v>
      </c>
      <c r="CE60" s="215"/>
      <c r="CF60" s="218" t="str">
        <f>IF(入力ﾌｫｰﾑ!CF17=0,"",入力ﾌｫｰﾑ!CF17)</f>
        <v/>
      </c>
      <c r="CG60" s="219"/>
      <c r="CH60" s="219"/>
      <c r="CI60" s="219"/>
      <c r="CJ60" s="219"/>
      <c r="CK60" s="219"/>
      <c r="CL60" s="219"/>
      <c r="CM60" s="219"/>
      <c r="CN60" s="219"/>
      <c r="CO60" s="219"/>
      <c r="CP60" s="219"/>
      <c r="CQ60" s="219"/>
      <c r="CR60" s="219"/>
      <c r="CS60" s="219"/>
      <c r="CT60" s="220"/>
      <c r="CW60" s="371"/>
      <c r="CX60" s="371"/>
      <c r="CY60" s="371"/>
      <c r="CZ60" s="371"/>
      <c r="DA60" s="352"/>
      <c r="DB60" s="352"/>
      <c r="DC60" s="352"/>
      <c r="DD60" s="352"/>
      <c r="DE60" s="352"/>
      <c r="DF60" s="352"/>
      <c r="DG60" s="352"/>
      <c r="DH60" s="352"/>
      <c r="DI60" s="352"/>
      <c r="DJ60" s="352"/>
      <c r="DK60" s="353"/>
      <c r="DL60" s="278"/>
      <c r="DM60" s="279"/>
      <c r="DN60" s="279"/>
      <c r="DO60" s="279"/>
      <c r="DP60" s="279"/>
      <c r="DQ60" s="279"/>
      <c r="DR60" s="279"/>
      <c r="DS60" s="279"/>
      <c r="DT60" s="279"/>
      <c r="DU60" s="279"/>
      <c r="DV60" s="279"/>
      <c r="DW60" s="279"/>
      <c r="DX60" s="279"/>
      <c r="DY60" s="279"/>
      <c r="DZ60" s="279"/>
      <c r="EA60" s="279"/>
      <c r="EB60" s="279"/>
      <c r="EC60" s="279"/>
      <c r="ED60" s="279"/>
      <c r="EE60" s="279"/>
      <c r="EF60" s="279"/>
      <c r="EG60" s="279"/>
      <c r="EH60" s="279"/>
      <c r="EI60" s="279"/>
      <c r="EJ60" s="279"/>
      <c r="EK60" s="279"/>
      <c r="EL60" s="279"/>
      <c r="EM60" s="279"/>
      <c r="EN60" s="279"/>
      <c r="EO60" s="279"/>
      <c r="EP60" s="183"/>
    </row>
    <row r="61" spans="2:166" s="1" customFormat="1" ht="12" customHeight="1" x14ac:dyDescent="0.4">
      <c r="B61" s="255"/>
      <c r="C61" s="256"/>
      <c r="D61" s="256"/>
      <c r="E61" s="257"/>
      <c r="F61" s="433"/>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23"/>
      <c r="AN61" s="424"/>
      <c r="AO61" s="424"/>
      <c r="AP61" s="424"/>
      <c r="AQ61" s="424"/>
      <c r="AR61" s="424"/>
      <c r="AS61" s="424"/>
      <c r="AT61" s="424"/>
      <c r="AU61" s="424"/>
      <c r="AV61" s="425"/>
      <c r="AW61" s="428"/>
      <c r="AX61" s="429"/>
      <c r="AY61" s="429"/>
      <c r="AZ61" s="429"/>
      <c r="BA61" s="429"/>
      <c r="BB61" s="429"/>
      <c r="BC61" s="429"/>
      <c r="BD61" s="429"/>
      <c r="BE61" s="429"/>
      <c r="BF61" s="429"/>
      <c r="BG61" s="207"/>
      <c r="BH61" s="208"/>
      <c r="BI61" s="208"/>
      <c r="BJ61" s="208"/>
      <c r="BK61" s="208"/>
      <c r="BL61" s="208"/>
      <c r="BM61" s="208"/>
      <c r="BN61" s="208"/>
      <c r="BO61" s="208"/>
      <c r="BP61" s="208"/>
      <c r="BQ61" s="208"/>
      <c r="BR61" s="208"/>
      <c r="BS61" s="208"/>
      <c r="BT61" s="208"/>
      <c r="BU61" s="209"/>
      <c r="BV61" s="212"/>
      <c r="BW61" s="213"/>
      <c r="BX61" s="213"/>
      <c r="BY61" s="213"/>
      <c r="BZ61" s="213"/>
      <c r="CA61" s="213"/>
      <c r="CB61" s="213"/>
      <c r="CC61" s="213"/>
      <c r="CD61" s="216"/>
      <c r="CE61" s="217"/>
      <c r="CF61" s="221"/>
      <c r="CG61" s="222"/>
      <c r="CH61" s="222"/>
      <c r="CI61" s="222"/>
      <c r="CJ61" s="222"/>
      <c r="CK61" s="222"/>
      <c r="CL61" s="222"/>
      <c r="CM61" s="222"/>
      <c r="CN61" s="222"/>
      <c r="CO61" s="222"/>
      <c r="CP61" s="222"/>
      <c r="CQ61" s="222"/>
      <c r="CR61" s="222"/>
      <c r="CS61" s="222"/>
      <c r="CT61" s="223"/>
      <c r="CW61" s="371"/>
      <c r="CX61" s="371"/>
      <c r="CY61" s="371"/>
      <c r="CZ61" s="371"/>
      <c r="DA61" s="350" t="s">
        <v>19</v>
      </c>
      <c r="DB61" s="350"/>
      <c r="DC61" s="350"/>
      <c r="DD61" s="350"/>
      <c r="DE61" s="350"/>
      <c r="DF61" s="350"/>
      <c r="DG61" s="350"/>
      <c r="DH61" s="350"/>
      <c r="DI61" s="350"/>
      <c r="DJ61" s="350"/>
      <c r="DK61" s="351"/>
      <c r="DL61" s="276" t="str">
        <f>IF(入力ﾌｫｰﾑ!DL18=0,"",入力ﾌｫｰﾑ!DL18)</f>
        <v/>
      </c>
      <c r="DM61" s="277"/>
      <c r="DN61" s="277"/>
      <c r="DO61" s="277"/>
      <c r="DP61" s="277"/>
      <c r="DQ61" s="277"/>
      <c r="DR61" s="277"/>
      <c r="DS61" s="277"/>
      <c r="DT61" s="277"/>
      <c r="DU61" s="277"/>
      <c r="DV61" s="277"/>
      <c r="DW61" s="277"/>
      <c r="DX61" s="277"/>
      <c r="DY61" s="277"/>
      <c r="DZ61" s="277"/>
      <c r="EA61" s="277"/>
      <c r="EB61" s="277"/>
      <c r="EC61" s="277"/>
      <c r="ED61" s="277"/>
      <c r="EE61" s="277"/>
      <c r="EF61" s="277"/>
      <c r="EG61" s="277"/>
      <c r="EH61" s="277"/>
      <c r="EI61" s="277"/>
      <c r="EJ61" s="277"/>
      <c r="EK61" s="277"/>
      <c r="EL61" s="277"/>
      <c r="EM61" s="277"/>
      <c r="EN61" s="277"/>
      <c r="EO61" s="277"/>
      <c r="EP61" s="182"/>
    </row>
    <row r="62" spans="2:166" s="1" customFormat="1" ht="12" customHeight="1" x14ac:dyDescent="0.4">
      <c r="B62" s="252">
        <f>入力ﾌｫｰﾑ!B19</f>
        <v>0</v>
      </c>
      <c r="C62" s="253"/>
      <c r="D62" s="253"/>
      <c r="E62" s="254"/>
      <c r="F62" s="236" t="str">
        <f>IF(入力ﾌｫｰﾑ!F19=0,"",入力ﾌｫｰﾑ!F19)</f>
        <v/>
      </c>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40" t="str">
        <f>IF(入力ﾌｫｰﾑ!AM19=0,"",入力ﾌｫｰﾑ!AM19)</f>
        <v/>
      </c>
      <c r="AN62" s="241"/>
      <c r="AO62" s="241"/>
      <c r="AP62" s="241"/>
      <c r="AQ62" s="241"/>
      <c r="AR62" s="241"/>
      <c r="AS62" s="241"/>
      <c r="AT62" s="241"/>
      <c r="AU62" s="241"/>
      <c r="AV62" s="242"/>
      <c r="AW62" s="246">
        <f>入力ﾌｫｰﾑ!AW19</f>
        <v>0</v>
      </c>
      <c r="AX62" s="247"/>
      <c r="AY62" s="247"/>
      <c r="AZ62" s="247"/>
      <c r="BA62" s="247"/>
      <c r="BB62" s="247"/>
      <c r="BC62" s="247"/>
      <c r="BD62" s="247"/>
      <c r="BE62" s="247"/>
      <c r="BF62" s="247"/>
      <c r="BG62" s="204" t="str">
        <f>IF(入力ﾌｫｰﾑ!BG19=0,"",入力ﾌｫｰﾑ!BG19)</f>
        <v/>
      </c>
      <c r="BH62" s="205"/>
      <c r="BI62" s="205"/>
      <c r="BJ62" s="205"/>
      <c r="BK62" s="205"/>
      <c r="BL62" s="205"/>
      <c r="BM62" s="205"/>
      <c r="BN62" s="205"/>
      <c r="BO62" s="205"/>
      <c r="BP62" s="205"/>
      <c r="BQ62" s="205"/>
      <c r="BR62" s="205"/>
      <c r="BS62" s="205"/>
      <c r="BT62" s="205"/>
      <c r="BU62" s="206"/>
      <c r="BV62" s="210" t="str">
        <f>IF(入力ﾌｫｰﾑ!BV19=0,"",(入力ﾌｫｰﾑ!BV19))</f>
        <v/>
      </c>
      <c r="BW62" s="211"/>
      <c r="BX62" s="211"/>
      <c r="BY62" s="211"/>
      <c r="BZ62" s="211"/>
      <c r="CA62" s="211"/>
      <c r="CB62" s="211"/>
      <c r="CC62" s="211"/>
      <c r="CD62" s="214" t="s">
        <v>5</v>
      </c>
      <c r="CE62" s="215"/>
      <c r="CF62" s="218" t="str">
        <f>IF(入力ﾌｫｰﾑ!CF19=0,"",入力ﾌｫｰﾑ!CF19)</f>
        <v/>
      </c>
      <c r="CG62" s="219"/>
      <c r="CH62" s="219"/>
      <c r="CI62" s="219"/>
      <c r="CJ62" s="219"/>
      <c r="CK62" s="219"/>
      <c r="CL62" s="219"/>
      <c r="CM62" s="219"/>
      <c r="CN62" s="219"/>
      <c r="CO62" s="219"/>
      <c r="CP62" s="219"/>
      <c r="CQ62" s="219"/>
      <c r="CR62" s="219"/>
      <c r="CS62" s="219"/>
      <c r="CT62" s="220"/>
      <c r="CW62" s="371"/>
      <c r="CX62" s="371"/>
      <c r="CY62" s="371"/>
      <c r="CZ62" s="371"/>
      <c r="DA62" s="352"/>
      <c r="DB62" s="352"/>
      <c r="DC62" s="352"/>
      <c r="DD62" s="352"/>
      <c r="DE62" s="352"/>
      <c r="DF62" s="352"/>
      <c r="DG62" s="352"/>
      <c r="DH62" s="352"/>
      <c r="DI62" s="352"/>
      <c r="DJ62" s="352"/>
      <c r="DK62" s="353"/>
      <c r="DL62" s="278"/>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183"/>
    </row>
    <row r="63" spans="2:166" s="1" customFormat="1" ht="12" customHeight="1" x14ac:dyDescent="0.4">
      <c r="B63" s="255"/>
      <c r="C63" s="256"/>
      <c r="D63" s="256"/>
      <c r="E63" s="257"/>
      <c r="F63" s="238"/>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3"/>
      <c r="AN63" s="244"/>
      <c r="AO63" s="244"/>
      <c r="AP63" s="244"/>
      <c r="AQ63" s="244"/>
      <c r="AR63" s="244"/>
      <c r="AS63" s="244"/>
      <c r="AT63" s="244"/>
      <c r="AU63" s="244"/>
      <c r="AV63" s="245"/>
      <c r="AW63" s="248"/>
      <c r="AX63" s="249"/>
      <c r="AY63" s="249"/>
      <c r="AZ63" s="249"/>
      <c r="BA63" s="249"/>
      <c r="BB63" s="249"/>
      <c r="BC63" s="249"/>
      <c r="BD63" s="249"/>
      <c r="BE63" s="249"/>
      <c r="BF63" s="249"/>
      <c r="BG63" s="207"/>
      <c r="BH63" s="208"/>
      <c r="BI63" s="208"/>
      <c r="BJ63" s="208"/>
      <c r="BK63" s="208"/>
      <c r="BL63" s="208"/>
      <c r="BM63" s="208"/>
      <c r="BN63" s="208"/>
      <c r="BO63" s="208"/>
      <c r="BP63" s="208"/>
      <c r="BQ63" s="208"/>
      <c r="BR63" s="208"/>
      <c r="BS63" s="208"/>
      <c r="BT63" s="208"/>
      <c r="BU63" s="209"/>
      <c r="BV63" s="212"/>
      <c r="BW63" s="213"/>
      <c r="BX63" s="213"/>
      <c r="BY63" s="213"/>
      <c r="BZ63" s="213"/>
      <c r="CA63" s="213"/>
      <c r="CB63" s="213"/>
      <c r="CC63" s="213"/>
      <c r="CD63" s="216"/>
      <c r="CE63" s="217"/>
      <c r="CF63" s="221"/>
      <c r="CG63" s="222"/>
      <c r="CH63" s="222"/>
      <c r="CI63" s="222"/>
      <c r="CJ63" s="222"/>
      <c r="CK63" s="222"/>
      <c r="CL63" s="222"/>
      <c r="CM63" s="222"/>
      <c r="CN63" s="222"/>
      <c r="CO63" s="222"/>
      <c r="CP63" s="222"/>
      <c r="CQ63" s="222"/>
      <c r="CR63" s="222"/>
      <c r="CS63" s="222"/>
      <c r="CT63" s="223"/>
      <c r="CW63" s="292" t="s">
        <v>44</v>
      </c>
      <c r="CX63" s="286"/>
      <c r="CY63" s="286"/>
      <c r="CZ63" s="286"/>
      <c r="DA63" s="373" t="s">
        <v>20</v>
      </c>
      <c r="DB63" s="286"/>
      <c r="DC63" s="286"/>
      <c r="DD63" s="286"/>
      <c r="DE63" s="286"/>
      <c r="DF63" s="286"/>
      <c r="DG63" s="286"/>
      <c r="DH63" s="286"/>
      <c r="DI63" s="286"/>
      <c r="DJ63" s="286"/>
      <c r="DK63" s="293"/>
      <c r="DL63" s="292"/>
      <c r="DM63" s="286"/>
      <c r="DN63" s="286"/>
      <c r="DO63" s="286"/>
      <c r="DP63" s="286"/>
      <c r="DQ63" s="286"/>
      <c r="DR63" s="286"/>
      <c r="DS63" s="286"/>
      <c r="DT63" s="286"/>
      <c r="DU63" s="286"/>
      <c r="DV63" s="286"/>
      <c r="DW63" s="286"/>
      <c r="DX63" s="286"/>
      <c r="DY63" s="286"/>
      <c r="DZ63" s="286"/>
      <c r="EA63" s="286"/>
      <c r="EB63" s="286"/>
      <c r="EC63" s="286"/>
      <c r="ED63" s="286"/>
      <c r="EE63" s="2" t="s">
        <v>7</v>
      </c>
      <c r="EF63" s="349" t="str">
        <f>IF(入力ﾌｫｰﾑ!EG20=0,"",入力ﾌｫｰﾑ!EG20)</f>
        <v/>
      </c>
      <c r="EG63" s="349"/>
      <c r="EH63" s="349"/>
      <c r="EI63" s="349"/>
      <c r="EJ63" s="349"/>
      <c r="EK63" s="349"/>
      <c r="EL63" s="349"/>
      <c r="EM63" s="280" t="s">
        <v>5</v>
      </c>
      <c r="EN63" s="280"/>
      <c r="EO63" s="1" t="s">
        <v>8</v>
      </c>
      <c r="EP63" s="4"/>
    </row>
    <row r="64" spans="2:166" s="1" customFormat="1" ht="12" customHeight="1" x14ac:dyDescent="0.4">
      <c r="B64" s="252">
        <f>入力ﾌｫｰﾑ!B21</f>
        <v>0</v>
      </c>
      <c r="C64" s="253"/>
      <c r="D64" s="253"/>
      <c r="E64" s="254"/>
      <c r="F64" s="236" t="str">
        <f>IF(入力ﾌｫｰﾑ!F21=0,"",入力ﾌｫｰﾑ!F21)</f>
        <v/>
      </c>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40" t="str">
        <f>IF(入力ﾌｫｰﾑ!AM21=0,"",入力ﾌｫｰﾑ!AM21)</f>
        <v/>
      </c>
      <c r="AN64" s="241"/>
      <c r="AO64" s="241"/>
      <c r="AP64" s="241"/>
      <c r="AQ64" s="241"/>
      <c r="AR64" s="241"/>
      <c r="AS64" s="241"/>
      <c r="AT64" s="241"/>
      <c r="AU64" s="241"/>
      <c r="AV64" s="242"/>
      <c r="AW64" s="246">
        <f>入力ﾌｫｰﾑ!AW21</f>
        <v>0</v>
      </c>
      <c r="AX64" s="247"/>
      <c r="AY64" s="247"/>
      <c r="AZ64" s="247"/>
      <c r="BA64" s="247"/>
      <c r="BB64" s="247"/>
      <c r="BC64" s="247"/>
      <c r="BD64" s="247"/>
      <c r="BE64" s="247"/>
      <c r="BF64" s="247"/>
      <c r="BG64" s="204" t="str">
        <f>IF(入力ﾌｫｰﾑ!BG21=0,"",入力ﾌｫｰﾑ!BG21)</f>
        <v/>
      </c>
      <c r="BH64" s="205"/>
      <c r="BI64" s="205"/>
      <c r="BJ64" s="205"/>
      <c r="BK64" s="205"/>
      <c r="BL64" s="205"/>
      <c r="BM64" s="205"/>
      <c r="BN64" s="205"/>
      <c r="BO64" s="205"/>
      <c r="BP64" s="205"/>
      <c r="BQ64" s="205"/>
      <c r="BR64" s="205"/>
      <c r="BS64" s="205"/>
      <c r="BT64" s="205"/>
      <c r="BU64" s="206"/>
      <c r="BV64" s="210" t="str">
        <f>IF(入力ﾌｫｰﾑ!BV21=0,"",(入力ﾌｫｰﾑ!BV21))</f>
        <v/>
      </c>
      <c r="BW64" s="211"/>
      <c r="BX64" s="211"/>
      <c r="BY64" s="211"/>
      <c r="BZ64" s="211"/>
      <c r="CA64" s="211"/>
      <c r="CB64" s="211"/>
      <c r="CC64" s="211"/>
      <c r="CD64" s="214" t="s">
        <v>5</v>
      </c>
      <c r="CE64" s="215"/>
      <c r="CF64" s="218" t="str">
        <f>IF(入力ﾌｫｰﾑ!CF21=0,"",入力ﾌｫｰﾑ!CF21)</f>
        <v/>
      </c>
      <c r="CG64" s="219"/>
      <c r="CH64" s="219"/>
      <c r="CI64" s="219"/>
      <c r="CJ64" s="219"/>
      <c r="CK64" s="219"/>
      <c r="CL64" s="219"/>
      <c r="CM64" s="219"/>
      <c r="CN64" s="219"/>
      <c r="CO64" s="219"/>
      <c r="CP64" s="219"/>
      <c r="CQ64" s="219"/>
      <c r="CR64" s="219"/>
      <c r="CS64" s="219"/>
      <c r="CT64" s="220"/>
      <c r="CW64" s="372"/>
      <c r="CX64" s="332"/>
      <c r="CY64" s="332"/>
      <c r="CZ64" s="332"/>
      <c r="DA64" s="332"/>
      <c r="DB64" s="332"/>
      <c r="DC64" s="332"/>
      <c r="DD64" s="332"/>
      <c r="DE64" s="332"/>
      <c r="DF64" s="332"/>
      <c r="DG64" s="332"/>
      <c r="DH64" s="332"/>
      <c r="DI64" s="332"/>
      <c r="DJ64" s="332"/>
      <c r="DK64" s="374"/>
      <c r="DL64" s="281" t="str">
        <f>IF(入力ﾌｫｰﾑ!DL21=0,"",入力ﾌｫｰﾑ!DL21)</f>
        <v/>
      </c>
      <c r="DM64" s="282"/>
      <c r="DN64" s="282"/>
      <c r="DO64" s="282"/>
      <c r="DP64" s="282"/>
      <c r="DQ64" s="282"/>
      <c r="DR64" s="282"/>
      <c r="DS64" s="282"/>
      <c r="DT64" s="282"/>
      <c r="DU64" s="282"/>
      <c r="DV64" s="282"/>
      <c r="DW64" s="282"/>
      <c r="DX64" s="282"/>
      <c r="DY64" s="282"/>
      <c r="DZ64" s="282"/>
      <c r="EA64" s="282"/>
      <c r="EB64" s="282"/>
      <c r="EC64" s="282"/>
      <c r="ED64" s="282"/>
      <c r="EE64" s="282"/>
      <c r="EF64" s="282"/>
      <c r="EG64" s="282"/>
      <c r="EH64" s="282"/>
      <c r="EI64" s="282"/>
      <c r="EJ64" s="282"/>
      <c r="EK64" s="282"/>
      <c r="EL64" s="282"/>
      <c r="EM64" s="282"/>
      <c r="EN64" s="282"/>
      <c r="EO64" s="282"/>
      <c r="EP64" s="189"/>
    </row>
    <row r="65" spans="1:196" s="1" customFormat="1" ht="12" customHeight="1" x14ac:dyDescent="0.4">
      <c r="B65" s="255"/>
      <c r="C65" s="256"/>
      <c r="D65" s="256"/>
      <c r="E65" s="257"/>
      <c r="F65" s="238"/>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43"/>
      <c r="AN65" s="244"/>
      <c r="AO65" s="244"/>
      <c r="AP65" s="244"/>
      <c r="AQ65" s="244"/>
      <c r="AR65" s="244"/>
      <c r="AS65" s="244"/>
      <c r="AT65" s="244"/>
      <c r="AU65" s="244"/>
      <c r="AV65" s="245"/>
      <c r="AW65" s="248"/>
      <c r="AX65" s="249"/>
      <c r="AY65" s="249"/>
      <c r="AZ65" s="249"/>
      <c r="BA65" s="249"/>
      <c r="BB65" s="249"/>
      <c r="BC65" s="249"/>
      <c r="BD65" s="249"/>
      <c r="BE65" s="249"/>
      <c r="BF65" s="249"/>
      <c r="BG65" s="207"/>
      <c r="BH65" s="208"/>
      <c r="BI65" s="208"/>
      <c r="BJ65" s="208"/>
      <c r="BK65" s="208"/>
      <c r="BL65" s="208"/>
      <c r="BM65" s="208"/>
      <c r="BN65" s="208"/>
      <c r="BO65" s="208"/>
      <c r="BP65" s="208"/>
      <c r="BQ65" s="208"/>
      <c r="BR65" s="208"/>
      <c r="BS65" s="208"/>
      <c r="BT65" s="208"/>
      <c r="BU65" s="209"/>
      <c r="BV65" s="212"/>
      <c r="BW65" s="213"/>
      <c r="BX65" s="213"/>
      <c r="BY65" s="213"/>
      <c r="BZ65" s="213"/>
      <c r="CA65" s="213"/>
      <c r="CB65" s="213"/>
      <c r="CC65" s="213"/>
      <c r="CD65" s="216"/>
      <c r="CE65" s="217"/>
      <c r="CF65" s="221"/>
      <c r="CG65" s="222"/>
      <c r="CH65" s="222"/>
      <c r="CI65" s="222"/>
      <c r="CJ65" s="222"/>
      <c r="CK65" s="222"/>
      <c r="CL65" s="222"/>
      <c r="CM65" s="222"/>
      <c r="CN65" s="222"/>
      <c r="CO65" s="222"/>
      <c r="CP65" s="222"/>
      <c r="CQ65" s="222"/>
      <c r="CR65" s="222"/>
      <c r="CS65" s="222"/>
      <c r="CT65" s="223"/>
      <c r="CW65" s="294"/>
      <c r="CX65" s="287"/>
      <c r="CY65" s="287"/>
      <c r="CZ65" s="287"/>
      <c r="DA65" s="287"/>
      <c r="DB65" s="287"/>
      <c r="DC65" s="287"/>
      <c r="DD65" s="287"/>
      <c r="DE65" s="287"/>
      <c r="DF65" s="287"/>
      <c r="DG65" s="287"/>
      <c r="DH65" s="287"/>
      <c r="DI65" s="287"/>
      <c r="DJ65" s="287"/>
      <c r="DK65" s="295"/>
      <c r="DL65" s="278"/>
      <c r="DM65" s="279"/>
      <c r="DN65" s="279"/>
      <c r="DO65" s="279"/>
      <c r="DP65" s="279"/>
      <c r="DQ65" s="279"/>
      <c r="DR65" s="279"/>
      <c r="DS65" s="279"/>
      <c r="DT65" s="279"/>
      <c r="DU65" s="279"/>
      <c r="DV65" s="279"/>
      <c r="DW65" s="279"/>
      <c r="DX65" s="279"/>
      <c r="DY65" s="279"/>
      <c r="DZ65" s="279"/>
      <c r="EA65" s="279"/>
      <c r="EB65" s="279"/>
      <c r="EC65" s="279"/>
      <c r="ED65" s="279"/>
      <c r="EE65" s="279"/>
      <c r="EF65" s="279"/>
      <c r="EG65" s="279"/>
      <c r="EH65" s="279"/>
      <c r="EI65" s="279"/>
      <c r="EJ65" s="279"/>
      <c r="EK65" s="279"/>
      <c r="EL65" s="279"/>
      <c r="EM65" s="279"/>
      <c r="EN65" s="279"/>
      <c r="EO65" s="279"/>
      <c r="EP65" s="183"/>
    </row>
    <row r="66" spans="1:196" s="1" customFormat="1" ht="12" customHeight="1" x14ac:dyDescent="0.4">
      <c r="B66" s="252">
        <f>入力ﾌｫｰﾑ!B23</f>
        <v>0</v>
      </c>
      <c r="C66" s="253"/>
      <c r="D66" s="253"/>
      <c r="E66" s="254"/>
      <c r="F66" s="236" t="str">
        <f>IF(入力ﾌｫｰﾑ!F23=0,"",入力ﾌｫｰﾑ!F23)</f>
        <v/>
      </c>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40" t="str">
        <f>IF(入力ﾌｫｰﾑ!AM23=0,"",入力ﾌｫｰﾑ!AM23)</f>
        <v/>
      </c>
      <c r="AN66" s="241"/>
      <c r="AO66" s="241"/>
      <c r="AP66" s="241"/>
      <c r="AQ66" s="241"/>
      <c r="AR66" s="241"/>
      <c r="AS66" s="241"/>
      <c r="AT66" s="241"/>
      <c r="AU66" s="241"/>
      <c r="AV66" s="242"/>
      <c r="AW66" s="246">
        <f>入力ﾌｫｰﾑ!AW23</f>
        <v>0</v>
      </c>
      <c r="AX66" s="247"/>
      <c r="AY66" s="247"/>
      <c r="AZ66" s="247"/>
      <c r="BA66" s="247"/>
      <c r="BB66" s="247"/>
      <c r="BC66" s="247"/>
      <c r="BD66" s="247"/>
      <c r="BE66" s="247"/>
      <c r="BF66" s="247"/>
      <c r="BG66" s="204" t="str">
        <f>IF(入力ﾌｫｰﾑ!BG23=0,"",入力ﾌｫｰﾑ!BG23)</f>
        <v/>
      </c>
      <c r="BH66" s="205"/>
      <c r="BI66" s="205"/>
      <c r="BJ66" s="205"/>
      <c r="BK66" s="205"/>
      <c r="BL66" s="205"/>
      <c r="BM66" s="205"/>
      <c r="BN66" s="205"/>
      <c r="BO66" s="205"/>
      <c r="BP66" s="205"/>
      <c r="BQ66" s="205"/>
      <c r="BR66" s="205"/>
      <c r="BS66" s="205"/>
      <c r="BT66" s="205"/>
      <c r="BU66" s="206"/>
      <c r="BV66" s="210" t="str">
        <f>IF(入力ﾌｫｰﾑ!BV23=0,"",(入力ﾌｫｰﾑ!BV23))</f>
        <v/>
      </c>
      <c r="BW66" s="211"/>
      <c r="BX66" s="211"/>
      <c r="BY66" s="211"/>
      <c r="BZ66" s="211"/>
      <c r="CA66" s="211"/>
      <c r="CB66" s="211"/>
      <c r="CC66" s="211"/>
      <c r="CD66" s="214" t="s">
        <v>5</v>
      </c>
      <c r="CE66" s="215"/>
      <c r="CF66" s="218" t="str">
        <f>IF(入力ﾌｫｰﾑ!CF23=0,"",入力ﾌｫｰﾑ!CF23)</f>
        <v/>
      </c>
      <c r="CG66" s="219"/>
      <c r="CH66" s="219"/>
      <c r="CI66" s="219"/>
      <c r="CJ66" s="219"/>
      <c r="CK66" s="219"/>
      <c r="CL66" s="219"/>
      <c r="CM66" s="219"/>
      <c r="CN66" s="219"/>
      <c r="CO66" s="219"/>
      <c r="CP66" s="219"/>
      <c r="CQ66" s="219"/>
      <c r="CR66" s="219"/>
      <c r="CS66" s="219"/>
      <c r="CT66" s="220"/>
      <c r="CW66" s="292" t="s">
        <v>45</v>
      </c>
      <c r="CX66" s="286"/>
      <c r="CY66" s="286"/>
      <c r="CZ66" s="286"/>
      <c r="DA66" s="350" t="s">
        <v>21</v>
      </c>
      <c r="DB66" s="350"/>
      <c r="DC66" s="350"/>
      <c r="DD66" s="350"/>
      <c r="DE66" s="350"/>
      <c r="DF66" s="350"/>
      <c r="DG66" s="350"/>
      <c r="DH66" s="350"/>
      <c r="DI66" s="350"/>
      <c r="DJ66" s="350"/>
      <c r="DK66" s="351"/>
      <c r="DL66" s="281" t="str">
        <f>IF(入力ﾌｫｰﾑ!DL23=0,"",入力ﾌｫｰﾑ!DL23)</f>
        <v/>
      </c>
      <c r="DM66" s="282"/>
      <c r="DN66" s="282"/>
      <c r="DO66" s="282"/>
      <c r="DP66" s="282"/>
      <c r="DQ66" s="282"/>
      <c r="DR66" s="282"/>
      <c r="DS66" s="282"/>
      <c r="DT66" s="282"/>
      <c r="DU66" s="282"/>
      <c r="DV66" s="282"/>
      <c r="DW66" s="282"/>
      <c r="DX66" s="282"/>
      <c r="DY66" s="282"/>
      <c r="DZ66" s="282"/>
      <c r="EA66" s="282"/>
      <c r="EB66" s="282"/>
      <c r="EC66" s="282"/>
      <c r="ED66" s="282"/>
      <c r="EE66" s="282"/>
      <c r="EF66" s="282"/>
      <c r="EG66" s="282"/>
      <c r="EH66" s="282"/>
      <c r="EI66" s="282"/>
      <c r="EJ66" s="282"/>
      <c r="EK66" s="282"/>
      <c r="EL66" s="282"/>
      <c r="EM66" s="282"/>
      <c r="EN66" s="282"/>
      <c r="EO66" s="282"/>
      <c r="EP66" s="182"/>
    </row>
    <row r="67" spans="1:196" s="1" customFormat="1" ht="12" customHeight="1" x14ac:dyDescent="0.4">
      <c r="B67" s="255"/>
      <c r="C67" s="256"/>
      <c r="D67" s="256"/>
      <c r="E67" s="257"/>
      <c r="F67" s="238"/>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3"/>
      <c r="AN67" s="244"/>
      <c r="AO67" s="244"/>
      <c r="AP67" s="244"/>
      <c r="AQ67" s="244"/>
      <c r="AR67" s="244"/>
      <c r="AS67" s="244"/>
      <c r="AT67" s="244"/>
      <c r="AU67" s="244"/>
      <c r="AV67" s="245"/>
      <c r="AW67" s="248"/>
      <c r="AX67" s="249"/>
      <c r="AY67" s="249"/>
      <c r="AZ67" s="249"/>
      <c r="BA67" s="249"/>
      <c r="BB67" s="249"/>
      <c r="BC67" s="249"/>
      <c r="BD67" s="249"/>
      <c r="BE67" s="249"/>
      <c r="BF67" s="249"/>
      <c r="BG67" s="207"/>
      <c r="BH67" s="208"/>
      <c r="BI67" s="208"/>
      <c r="BJ67" s="208"/>
      <c r="BK67" s="208"/>
      <c r="BL67" s="208"/>
      <c r="BM67" s="208"/>
      <c r="BN67" s="208"/>
      <c r="BO67" s="208"/>
      <c r="BP67" s="208"/>
      <c r="BQ67" s="208"/>
      <c r="BR67" s="208"/>
      <c r="BS67" s="208"/>
      <c r="BT67" s="208"/>
      <c r="BU67" s="209"/>
      <c r="BV67" s="212"/>
      <c r="BW67" s="213"/>
      <c r="BX67" s="213"/>
      <c r="BY67" s="213"/>
      <c r="BZ67" s="213"/>
      <c r="CA67" s="213"/>
      <c r="CB67" s="213"/>
      <c r="CC67" s="213"/>
      <c r="CD67" s="216"/>
      <c r="CE67" s="217"/>
      <c r="CF67" s="221"/>
      <c r="CG67" s="222"/>
      <c r="CH67" s="222"/>
      <c r="CI67" s="222"/>
      <c r="CJ67" s="222"/>
      <c r="CK67" s="222"/>
      <c r="CL67" s="222"/>
      <c r="CM67" s="222"/>
      <c r="CN67" s="222"/>
      <c r="CO67" s="222"/>
      <c r="CP67" s="222"/>
      <c r="CQ67" s="222"/>
      <c r="CR67" s="222"/>
      <c r="CS67" s="222"/>
      <c r="CT67" s="223"/>
      <c r="CW67" s="294"/>
      <c r="CX67" s="287"/>
      <c r="CY67" s="287"/>
      <c r="CZ67" s="287"/>
      <c r="DA67" s="352"/>
      <c r="DB67" s="352"/>
      <c r="DC67" s="352"/>
      <c r="DD67" s="352"/>
      <c r="DE67" s="352"/>
      <c r="DF67" s="352"/>
      <c r="DG67" s="352"/>
      <c r="DH67" s="352"/>
      <c r="DI67" s="352"/>
      <c r="DJ67" s="352"/>
      <c r="DK67" s="353"/>
      <c r="DL67" s="278"/>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183"/>
    </row>
    <row r="68" spans="1:196" s="1" customFormat="1" ht="12" customHeight="1" x14ac:dyDescent="0.4">
      <c r="B68" s="252">
        <f>入力ﾌｫｰﾑ!B25</f>
        <v>0</v>
      </c>
      <c r="C68" s="253"/>
      <c r="D68" s="253"/>
      <c r="E68" s="254"/>
      <c r="F68" s="236" t="str">
        <f>IF(入力ﾌｫｰﾑ!F25=0,"",入力ﾌｫｰﾑ!F25)</f>
        <v/>
      </c>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40" t="str">
        <f>IF(入力ﾌｫｰﾑ!AM25=0,"",入力ﾌｫｰﾑ!AM25)</f>
        <v/>
      </c>
      <c r="AN68" s="241"/>
      <c r="AO68" s="241"/>
      <c r="AP68" s="241"/>
      <c r="AQ68" s="241"/>
      <c r="AR68" s="241"/>
      <c r="AS68" s="241"/>
      <c r="AT68" s="241"/>
      <c r="AU68" s="241"/>
      <c r="AV68" s="242"/>
      <c r="AW68" s="246">
        <f>入力ﾌｫｰﾑ!AW25</f>
        <v>0</v>
      </c>
      <c r="AX68" s="247"/>
      <c r="AY68" s="247"/>
      <c r="AZ68" s="247"/>
      <c r="BA68" s="247"/>
      <c r="BB68" s="247"/>
      <c r="BC68" s="247"/>
      <c r="BD68" s="247"/>
      <c r="BE68" s="247"/>
      <c r="BF68" s="247"/>
      <c r="BG68" s="204" t="str">
        <f>IF(入力ﾌｫｰﾑ!BG25=0,"",入力ﾌｫｰﾑ!BG25)</f>
        <v/>
      </c>
      <c r="BH68" s="205"/>
      <c r="BI68" s="205"/>
      <c r="BJ68" s="205"/>
      <c r="BK68" s="205"/>
      <c r="BL68" s="205"/>
      <c r="BM68" s="205"/>
      <c r="BN68" s="205"/>
      <c r="BO68" s="205"/>
      <c r="BP68" s="205"/>
      <c r="BQ68" s="205"/>
      <c r="BR68" s="205"/>
      <c r="BS68" s="205"/>
      <c r="BT68" s="205"/>
      <c r="BU68" s="206"/>
      <c r="BV68" s="210" t="str">
        <f>IF(入力ﾌｫｰﾑ!BV25=0,"",(入力ﾌｫｰﾑ!BV25))</f>
        <v/>
      </c>
      <c r="BW68" s="211"/>
      <c r="BX68" s="211"/>
      <c r="BY68" s="211"/>
      <c r="BZ68" s="211"/>
      <c r="CA68" s="211"/>
      <c r="CB68" s="211"/>
      <c r="CC68" s="211"/>
      <c r="CD68" s="214" t="s">
        <v>5</v>
      </c>
      <c r="CE68" s="215"/>
      <c r="CF68" s="218" t="str">
        <f>IF(入力ﾌｫｰﾑ!CF25=0,"",入力ﾌｫｰﾑ!CF25)</f>
        <v/>
      </c>
      <c r="CG68" s="219"/>
      <c r="CH68" s="219"/>
      <c r="CI68" s="219"/>
      <c r="CJ68" s="219"/>
      <c r="CK68" s="219"/>
      <c r="CL68" s="219"/>
      <c r="CM68" s="219"/>
      <c r="CN68" s="219"/>
      <c r="CO68" s="219"/>
      <c r="CP68" s="219"/>
      <c r="CQ68" s="219"/>
      <c r="CR68" s="219"/>
      <c r="CS68" s="219"/>
      <c r="CT68" s="220"/>
      <c r="CW68" s="292" t="s">
        <v>46</v>
      </c>
      <c r="CX68" s="286"/>
      <c r="CY68" s="286"/>
      <c r="CZ68" s="286"/>
      <c r="DA68" s="286" t="s">
        <v>22</v>
      </c>
      <c r="DB68" s="286"/>
      <c r="DC68" s="286"/>
      <c r="DD68" s="286"/>
      <c r="DE68" s="286"/>
      <c r="DF68" s="286"/>
      <c r="DG68" s="286"/>
      <c r="DH68" s="286"/>
      <c r="DI68" s="286"/>
      <c r="DJ68" s="286"/>
      <c r="DK68" s="293"/>
      <c r="DL68" s="292" t="s">
        <v>6</v>
      </c>
      <c r="DM68" s="286"/>
      <c r="DN68" s="277" t="str">
        <f>IF(入力ﾌｫｰﾑ!DN25=0,"",入力ﾌｫｰﾑ!DN25)</f>
        <v/>
      </c>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182"/>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14"/>
      <c r="GC68" s="14"/>
      <c r="GD68" s="14"/>
      <c r="GE68" s="14"/>
      <c r="GF68" s="14"/>
      <c r="GG68" s="14"/>
      <c r="GH68" s="14"/>
      <c r="GI68" s="14"/>
      <c r="GJ68" s="14"/>
      <c r="GK68" s="14"/>
      <c r="GL68" s="14"/>
      <c r="GM68" s="14"/>
      <c r="GN68" s="14"/>
    </row>
    <row r="69" spans="1:196" s="1" customFormat="1" ht="12" customHeight="1" x14ac:dyDescent="0.4">
      <c r="B69" s="255"/>
      <c r="C69" s="256"/>
      <c r="D69" s="256"/>
      <c r="E69" s="257"/>
      <c r="F69" s="238"/>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43"/>
      <c r="AN69" s="244"/>
      <c r="AO69" s="244"/>
      <c r="AP69" s="244"/>
      <c r="AQ69" s="244"/>
      <c r="AR69" s="244"/>
      <c r="AS69" s="244"/>
      <c r="AT69" s="244"/>
      <c r="AU69" s="244"/>
      <c r="AV69" s="245"/>
      <c r="AW69" s="248"/>
      <c r="AX69" s="249"/>
      <c r="AY69" s="249"/>
      <c r="AZ69" s="249"/>
      <c r="BA69" s="249"/>
      <c r="BB69" s="249"/>
      <c r="BC69" s="249"/>
      <c r="BD69" s="249"/>
      <c r="BE69" s="249"/>
      <c r="BF69" s="249"/>
      <c r="BG69" s="207"/>
      <c r="BH69" s="208"/>
      <c r="BI69" s="208"/>
      <c r="BJ69" s="208"/>
      <c r="BK69" s="208"/>
      <c r="BL69" s="208"/>
      <c r="BM69" s="208"/>
      <c r="BN69" s="208"/>
      <c r="BO69" s="208"/>
      <c r="BP69" s="208"/>
      <c r="BQ69" s="208"/>
      <c r="BR69" s="208"/>
      <c r="BS69" s="208"/>
      <c r="BT69" s="208"/>
      <c r="BU69" s="209"/>
      <c r="BV69" s="212"/>
      <c r="BW69" s="213"/>
      <c r="BX69" s="213"/>
      <c r="BY69" s="213"/>
      <c r="BZ69" s="213"/>
      <c r="CA69" s="213"/>
      <c r="CB69" s="213"/>
      <c r="CC69" s="213"/>
      <c r="CD69" s="216"/>
      <c r="CE69" s="217"/>
      <c r="CF69" s="221"/>
      <c r="CG69" s="222"/>
      <c r="CH69" s="222"/>
      <c r="CI69" s="222"/>
      <c r="CJ69" s="222"/>
      <c r="CK69" s="222"/>
      <c r="CL69" s="222"/>
      <c r="CM69" s="222"/>
      <c r="CN69" s="222"/>
      <c r="CO69" s="222"/>
      <c r="CP69" s="222"/>
      <c r="CQ69" s="222"/>
      <c r="CR69" s="222"/>
      <c r="CS69" s="222"/>
      <c r="CT69" s="223"/>
      <c r="CW69" s="294"/>
      <c r="CX69" s="287"/>
      <c r="CY69" s="287"/>
      <c r="CZ69" s="287"/>
      <c r="DA69" s="287"/>
      <c r="DB69" s="287"/>
      <c r="DC69" s="287"/>
      <c r="DD69" s="287"/>
      <c r="DE69" s="287"/>
      <c r="DF69" s="287"/>
      <c r="DG69" s="287"/>
      <c r="DH69" s="287"/>
      <c r="DI69" s="287"/>
      <c r="DJ69" s="287"/>
      <c r="DK69" s="295"/>
      <c r="DL69" s="294"/>
      <c r="DM69" s="287"/>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183"/>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14"/>
      <c r="GC69" s="14"/>
      <c r="GD69" s="14"/>
      <c r="GE69" s="14"/>
      <c r="GF69" s="14"/>
      <c r="GG69" s="14"/>
      <c r="GH69" s="14"/>
      <c r="GI69" s="14"/>
      <c r="GJ69" s="14"/>
      <c r="GK69" s="14"/>
      <c r="GL69" s="14"/>
      <c r="GM69" s="14"/>
      <c r="GN69" s="14"/>
    </row>
    <row r="70" spans="1:196" s="1" customFormat="1" ht="12" customHeight="1" x14ac:dyDescent="0.4">
      <c r="B70" s="252">
        <f>入力ﾌｫｰﾑ!B27</f>
        <v>0</v>
      </c>
      <c r="C70" s="253"/>
      <c r="D70" s="253"/>
      <c r="E70" s="254"/>
      <c r="F70" s="236" t="str">
        <f>IF(入力ﾌｫｰﾑ!F27=0,"",入力ﾌｫｰﾑ!F27)</f>
        <v/>
      </c>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40" t="str">
        <f>IF(入力ﾌｫｰﾑ!AM27=0,"",入力ﾌｫｰﾑ!AM27)</f>
        <v/>
      </c>
      <c r="AN70" s="241"/>
      <c r="AO70" s="241"/>
      <c r="AP70" s="241"/>
      <c r="AQ70" s="241"/>
      <c r="AR70" s="241"/>
      <c r="AS70" s="241"/>
      <c r="AT70" s="241"/>
      <c r="AU70" s="241"/>
      <c r="AV70" s="242"/>
      <c r="AW70" s="246">
        <f>入力ﾌｫｰﾑ!AW27</f>
        <v>0</v>
      </c>
      <c r="AX70" s="247"/>
      <c r="AY70" s="247"/>
      <c r="AZ70" s="247"/>
      <c r="BA70" s="247"/>
      <c r="BB70" s="247"/>
      <c r="BC70" s="247"/>
      <c r="BD70" s="247"/>
      <c r="BE70" s="247"/>
      <c r="BF70" s="247"/>
      <c r="BG70" s="204" t="str">
        <f>IF(入力ﾌｫｰﾑ!BG27=0,"",入力ﾌｫｰﾑ!BG27)</f>
        <v/>
      </c>
      <c r="BH70" s="205"/>
      <c r="BI70" s="205"/>
      <c r="BJ70" s="205"/>
      <c r="BK70" s="205"/>
      <c r="BL70" s="205"/>
      <c r="BM70" s="205"/>
      <c r="BN70" s="205"/>
      <c r="BO70" s="205"/>
      <c r="BP70" s="205"/>
      <c r="BQ70" s="205"/>
      <c r="BR70" s="205"/>
      <c r="BS70" s="205"/>
      <c r="BT70" s="205"/>
      <c r="BU70" s="206"/>
      <c r="BV70" s="210" t="str">
        <f>IF(入力ﾌｫｰﾑ!BV27=0,"",(入力ﾌｫｰﾑ!BV27))</f>
        <v/>
      </c>
      <c r="BW70" s="211"/>
      <c r="BX70" s="211"/>
      <c r="BY70" s="211"/>
      <c r="BZ70" s="211"/>
      <c r="CA70" s="211"/>
      <c r="CB70" s="211"/>
      <c r="CC70" s="211"/>
      <c r="CD70" s="214" t="s">
        <v>5</v>
      </c>
      <c r="CE70" s="215"/>
      <c r="CF70" s="218" t="str">
        <f>IF(入力ﾌｫｰﾑ!CF27=0,"",入力ﾌｫｰﾑ!CF27)</f>
        <v/>
      </c>
      <c r="CG70" s="219"/>
      <c r="CH70" s="219"/>
      <c r="CI70" s="219"/>
      <c r="CJ70" s="219"/>
      <c r="CK70" s="219"/>
      <c r="CL70" s="219"/>
      <c r="CM70" s="219"/>
      <c r="CN70" s="219"/>
      <c r="CO70" s="219"/>
      <c r="CP70" s="219"/>
      <c r="CQ70" s="219"/>
      <c r="CR70" s="219"/>
      <c r="CS70" s="219"/>
      <c r="CT70" s="220"/>
      <c r="CW70" s="292" t="s">
        <v>47</v>
      </c>
      <c r="CX70" s="286"/>
      <c r="CY70" s="286"/>
      <c r="CZ70" s="286"/>
      <c r="DA70" s="286" t="s">
        <v>23</v>
      </c>
      <c r="DB70" s="286"/>
      <c r="DC70" s="286"/>
      <c r="DD70" s="286"/>
      <c r="DE70" s="286"/>
      <c r="DF70" s="286"/>
      <c r="DG70" s="286"/>
      <c r="DH70" s="286"/>
      <c r="DI70" s="286"/>
      <c r="DJ70" s="286"/>
      <c r="DK70" s="293"/>
      <c r="DL70" s="276" t="str">
        <f>IF(入力ﾌｫｰﾑ!DL27=0,"",入力ﾌｫｰﾑ!DL27)</f>
        <v/>
      </c>
      <c r="DM70" s="277"/>
      <c r="DN70" s="277"/>
      <c r="DO70" s="277"/>
      <c r="DP70" s="277"/>
      <c r="DQ70" s="277"/>
      <c r="DR70" s="277"/>
      <c r="DS70" s="277"/>
      <c r="DT70" s="277"/>
      <c r="DU70" s="277"/>
      <c r="DV70" s="277"/>
      <c r="DW70" s="277"/>
      <c r="DX70" s="277"/>
      <c r="DY70" s="277"/>
      <c r="DZ70" s="277"/>
      <c r="EA70" s="277"/>
      <c r="EB70" s="277"/>
      <c r="EC70" s="277"/>
      <c r="ED70" s="277"/>
      <c r="EE70" s="277"/>
      <c r="EF70" s="277"/>
      <c r="EG70" s="277"/>
      <c r="EH70" s="277"/>
      <c r="EI70" s="277"/>
      <c r="EJ70" s="277"/>
      <c r="EK70" s="277"/>
      <c r="EL70" s="277"/>
      <c r="EM70" s="277"/>
      <c r="EN70" s="277"/>
      <c r="EO70" s="277"/>
      <c r="EP70" s="189"/>
    </row>
    <row r="71" spans="1:196" s="1" customFormat="1" ht="12" customHeight="1" x14ac:dyDescent="0.4">
      <c r="B71" s="255"/>
      <c r="C71" s="256"/>
      <c r="D71" s="256"/>
      <c r="E71" s="257"/>
      <c r="F71" s="238"/>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43"/>
      <c r="AN71" s="244"/>
      <c r="AO71" s="244"/>
      <c r="AP71" s="244"/>
      <c r="AQ71" s="244"/>
      <c r="AR71" s="244"/>
      <c r="AS71" s="244"/>
      <c r="AT71" s="244"/>
      <c r="AU71" s="244"/>
      <c r="AV71" s="245"/>
      <c r="AW71" s="248"/>
      <c r="AX71" s="249"/>
      <c r="AY71" s="249"/>
      <c r="AZ71" s="249"/>
      <c r="BA71" s="249"/>
      <c r="BB71" s="249"/>
      <c r="BC71" s="249"/>
      <c r="BD71" s="249"/>
      <c r="BE71" s="249"/>
      <c r="BF71" s="249"/>
      <c r="BG71" s="207"/>
      <c r="BH71" s="208"/>
      <c r="BI71" s="208"/>
      <c r="BJ71" s="208"/>
      <c r="BK71" s="208"/>
      <c r="BL71" s="208"/>
      <c r="BM71" s="208"/>
      <c r="BN71" s="208"/>
      <c r="BO71" s="208"/>
      <c r="BP71" s="208"/>
      <c r="BQ71" s="208"/>
      <c r="BR71" s="208"/>
      <c r="BS71" s="208"/>
      <c r="BT71" s="208"/>
      <c r="BU71" s="209"/>
      <c r="BV71" s="212"/>
      <c r="BW71" s="213"/>
      <c r="BX71" s="213"/>
      <c r="BY71" s="213"/>
      <c r="BZ71" s="213"/>
      <c r="CA71" s="213"/>
      <c r="CB71" s="213"/>
      <c r="CC71" s="213"/>
      <c r="CD71" s="216"/>
      <c r="CE71" s="217"/>
      <c r="CF71" s="221"/>
      <c r="CG71" s="222"/>
      <c r="CH71" s="222"/>
      <c r="CI71" s="222"/>
      <c r="CJ71" s="222"/>
      <c r="CK71" s="222"/>
      <c r="CL71" s="222"/>
      <c r="CM71" s="222"/>
      <c r="CN71" s="222"/>
      <c r="CO71" s="222"/>
      <c r="CP71" s="222"/>
      <c r="CQ71" s="222"/>
      <c r="CR71" s="222"/>
      <c r="CS71" s="222"/>
      <c r="CT71" s="223"/>
      <c r="CW71" s="294"/>
      <c r="CX71" s="287"/>
      <c r="CY71" s="287"/>
      <c r="CZ71" s="287"/>
      <c r="DA71" s="287"/>
      <c r="DB71" s="287"/>
      <c r="DC71" s="287"/>
      <c r="DD71" s="287"/>
      <c r="DE71" s="287"/>
      <c r="DF71" s="287"/>
      <c r="DG71" s="287"/>
      <c r="DH71" s="287"/>
      <c r="DI71" s="287"/>
      <c r="DJ71" s="287"/>
      <c r="DK71" s="295"/>
      <c r="DL71" s="278"/>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c r="EP71" s="183"/>
    </row>
    <row r="72" spans="1:196" s="1" customFormat="1" ht="12" customHeight="1" x14ac:dyDescent="0.4">
      <c r="B72" s="252">
        <f>入力ﾌｫｰﾑ!B29</f>
        <v>0</v>
      </c>
      <c r="C72" s="253"/>
      <c r="D72" s="253"/>
      <c r="E72" s="254"/>
      <c r="F72" s="236" t="str">
        <f>IF(入力ﾌｫｰﾑ!F29=0,"",入力ﾌｫｰﾑ!F29)</f>
        <v/>
      </c>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40" t="str">
        <f>IF(入力ﾌｫｰﾑ!AM29=0,"",入力ﾌｫｰﾑ!AM29)</f>
        <v/>
      </c>
      <c r="AN72" s="241"/>
      <c r="AO72" s="241"/>
      <c r="AP72" s="241"/>
      <c r="AQ72" s="241"/>
      <c r="AR72" s="241"/>
      <c r="AS72" s="241"/>
      <c r="AT72" s="241"/>
      <c r="AU72" s="241"/>
      <c r="AV72" s="242"/>
      <c r="AW72" s="246">
        <f>入力ﾌｫｰﾑ!AW29</f>
        <v>0</v>
      </c>
      <c r="AX72" s="247"/>
      <c r="AY72" s="247"/>
      <c r="AZ72" s="247"/>
      <c r="BA72" s="247"/>
      <c r="BB72" s="247"/>
      <c r="BC72" s="247"/>
      <c r="BD72" s="247"/>
      <c r="BE72" s="247"/>
      <c r="BF72" s="247"/>
      <c r="BG72" s="204" t="str">
        <f>IF(入力ﾌｫｰﾑ!BG29=0,"",入力ﾌｫｰﾑ!BG29)</f>
        <v/>
      </c>
      <c r="BH72" s="205"/>
      <c r="BI72" s="205"/>
      <c r="BJ72" s="205"/>
      <c r="BK72" s="205"/>
      <c r="BL72" s="205"/>
      <c r="BM72" s="205"/>
      <c r="BN72" s="205"/>
      <c r="BO72" s="205"/>
      <c r="BP72" s="205"/>
      <c r="BQ72" s="205"/>
      <c r="BR72" s="205"/>
      <c r="BS72" s="205"/>
      <c r="BT72" s="205"/>
      <c r="BU72" s="206"/>
      <c r="BV72" s="210" t="str">
        <f>IF(入力ﾌｫｰﾑ!BV29=0,"",(入力ﾌｫｰﾑ!BV29))</f>
        <v/>
      </c>
      <c r="BW72" s="211"/>
      <c r="BX72" s="211"/>
      <c r="BY72" s="211"/>
      <c r="BZ72" s="211"/>
      <c r="CA72" s="211"/>
      <c r="CB72" s="211"/>
      <c r="CC72" s="211"/>
      <c r="CD72" s="214" t="s">
        <v>5</v>
      </c>
      <c r="CE72" s="215"/>
      <c r="CF72" s="218" t="str">
        <f>IF(入力ﾌｫｰﾑ!CF29=0,"",入力ﾌｫｰﾑ!CF29)</f>
        <v/>
      </c>
      <c r="CG72" s="219"/>
      <c r="CH72" s="219"/>
      <c r="CI72" s="219"/>
      <c r="CJ72" s="219"/>
      <c r="CK72" s="219"/>
      <c r="CL72" s="219"/>
      <c r="CM72" s="219"/>
      <c r="CN72" s="219"/>
      <c r="CO72" s="219"/>
      <c r="CP72" s="219"/>
      <c r="CQ72" s="219"/>
      <c r="CR72" s="219"/>
      <c r="CS72" s="219"/>
      <c r="CT72" s="220"/>
      <c r="CW72" s="12"/>
      <c r="CX72" s="12"/>
      <c r="CY72" s="12"/>
      <c r="CZ72" s="12"/>
      <c r="DA72" s="12"/>
      <c r="DB72" s="12"/>
      <c r="DC72" s="12"/>
      <c r="DD72" s="12"/>
      <c r="DE72" s="12"/>
      <c r="DF72" s="12"/>
      <c r="DG72" s="12"/>
      <c r="DH72" s="12"/>
      <c r="DI72" s="12"/>
      <c r="DJ72" s="12"/>
      <c r="DK72" s="12"/>
      <c r="DL72" s="12"/>
      <c r="DM72" s="12"/>
      <c r="DY72" s="7"/>
      <c r="DZ72" s="7"/>
      <c r="EA72" s="7"/>
      <c r="EB72" s="7"/>
      <c r="EC72" s="7"/>
      <c r="ED72" s="7"/>
      <c r="EE72" s="7"/>
      <c r="EF72" s="7"/>
      <c r="EG72" s="7"/>
      <c r="EH72" s="7"/>
      <c r="EI72" s="7"/>
      <c r="EJ72" s="7"/>
      <c r="EK72" s="7"/>
      <c r="EL72" s="7"/>
      <c r="EM72" s="7"/>
    </row>
    <row r="73" spans="1:196" s="1" customFormat="1" ht="12" customHeight="1" x14ac:dyDescent="0.4">
      <c r="B73" s="255"/>
      <c r="C73" s="256"/>
      <c r="D73" s="256"/>
      <c r="E73" s="257"/>
      <c r="F73" s="238"/>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43"/>
      <c r="AN73" s="244"/>
      <c r="AO73" s="244"/>
      <c r="AP73" s="244"/>
      <c r="AQ73" s="244"/>
      <c r="AR73" s="244"/>
      <c r="AS73" s="244"/>
      <c r="AT73" s="244"/>
      <c r="AU73" s="244"/>
      <c r="AV73" s="245"/>
      <c r="AW73" s="248"/>
      <c r="AX73" s="249"/>
      <c r="AY73" s="249"/>
      <c r="AZ73" s="249"/>
      <c r="BA73" s="249"/>
      <c r="BB73" s="249"/>
      <c r="BC73" s="249"/>
      <c r="BD73" s="249"/>
      <c r="BE73" s="249"/>
      <c r="BF73" s="249"/>
      <c r="BG73" s="207"/>
      <c r="BH73" s="208"/>
      <c r="BI73" s="208"/>
      <c r="BJ73" s="208"/>
      <c r="BK73" s="208"/>
      <c r="BL73" s="208"/>
      <c r="BM73" s="208"/>
      <c r="BN73" s="208"/>
      <c r="BO73" s="208"/>
      <c r="BP73" s="208"/>
      <c r="BQ73" s="208"/>
      <c r="BR73" s="208"/>
      <c r="BS73" s="208"/>
      <c r="BT73" s="208"/>
      <c r="BU73" s="209"/>
      <c r="BV73" s="212"/>
      <c r="BW73" s="213"/>
      <c r="BX73" s="213"/>
      <c r="BY73" s="213"/>
      <c r="BZ73" s="213"/>
      <c r="CA73" s="213"/>
      <c r="CB73" s="213"/>
      <c r="CC73" s="213"/>
      <c r="CD73" s="216"/>
      <c r="CE73" s="217"/>
      <c r="CF73" s="221"/>
      <c r="CG73" s="222"/>
      <c r="CH73" s="222"/>
      <c r="CI73" s="222"/>
      <c r="CJ73" s="222"/>
      <c r="CK73" s="222"/>
      <c r="CL73" s="222"/>
      <c r="CM73" s="222"/>
      <c r="CN73" s="222"/>
      <c r="CO73" s="222"/>
      <c r="CP73" s="222"/>
      <c r="CQ73" s="222"/>
      <c r="CR73" s="222"/>
      <c r="CS73" s="222"/>
      <c r="CT73" s="223"/>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row>
    <row r="74" spans="1:196" s="1" customFormat="1" ht="12" customHeight="1" x14ac:dyDescent="0.4">
      <c r="B74" s="252">
        <f>入力ﾌｫｰﾑ!B31</f>
        <v>0</v>
      </c>
      <c r="C74" s="253"/>
      <c r="D74" s="253"/>
      <c r="E74" s="254"/>
      <c r="F74" s="236" t="str">
        <f>IF(入力ﾌｫｰﾑ!F31=0,"",入力ﾌｫｰﾑ!F31)</f>
        <v/>
      </c>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40" t="str">
        <f>IF(入力ﾌｫｰﾑ!AM31=0,"",入力ﾌｫｰﾑ!AM31)</f>
        <v/>
      </c>
      <c r="AN74" s="241"/>
      <c r="AO74" s="241"/>
      <c r="AP74" s="241"/>
      <c r="AQ74" s="241"/>
      <c r="AR74" s="241"/>
      <c r="AS74" s="241"/>
      <c r="AT74" s="241"/>
      <c r="AU74" s="241"/>
      <c r="AV74" s="242"/>
      <c r="AW74" s="246">
        <f>入力ﾌｫｰﾑ!AW31</f>
        <v>0</v>
      </c>
      <c r="AX74" s="247"/>
      <c r="AY74" s="247"/>
      <c r="AZ74" s="247"/>
      <c r="BA74" s="247"/>
      <c r="BB74" s="247"/>
      <c r="BC74" s="247"/>
      <c r="BD74" s="247"/>
      <c r="BE74" s="247"/>
      <c r="BF74" s="247"/>
      <c r="BG74" s="204" t="str">
        <f>IF(入力ﾌｫｰﾑ!BG31=0,"",入力ﾌｫｰﾑ!BG31)</f>
        <v/>
      </c>
      <c r="BH74" s="205"/>
      <c r="BI74" s="205"/>
      <c r="BJ74" s="205"/>
      <c r="BK74" s="205"/>
      <c r="BL74" s="205"/>
      <c r="BM74" s="205"/>
      <c r="BN74" s="205"/>
      <c r="BO74" s="205"/>
      <c r="BP74" s="205"/>
      <c r="BQ74" s="205"/>
      <c r="BR74" s="205"/>
      <c r="BS74" s="205"/>
      <c r="BT74" s="205"/>
      <c r="BU74" s="206"/>
      <c r="BV74" s="210" t="str">
        <f>IF(入力ﾌｫｰﾑ!BV31=0,"",(入力ﾌｫｰﾑ!BV31))</f>
        <v/>
      </c>
      <c r="BW74" s="211"/>
      <c r="BX74" s="211"/>
      <c r="BY74" s="211"/>
      <c r="BZ74" s="211"/>
      <c r="CA74" s="211"/>
      <c r="CB74" s="211"/>
      <c r="CC74" s="211"/>
      <c r="CD74" s="214" t="s">
        <v>5</v>
      </c>
      <c r="CE74" s="215"/>
      <c r="CF74" s="218" t="str">
        <f>IF(入力ﾌｫｰﾑ!CF31=0,"",入力ﾌｫｰﾑ!CF31)</f>
        <v/>
      </c>
      <c r="CG74" s="219"/>
      <c r="CH74" s="219"/>
      <c r="CI74" s="219"/>
      <c r="CJ74" s="219"/>
      <c r="CK74" s="219"/>
      <c r="CL74" s="219"/>
      <c r="CM74" s="219"/>
      <c r="CN74" s="219"/>
      <c r="CO74" s="219"/>
      <c r="CP74" s="219"/>
      <c r="CQ74" s="219"/>
      <c r="CR74" s="219"/>
      <c r="CS74" s="219"/>
      <c r="CT74" s="220"/>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row>
    <row r="75" spans="1:196" s="1" customFormat="1" ht="12" customHeight="1" x14ac:dyDescent="0.4">
      <c r="B75" s="255"/>
      <c r="C75" s="256"/>
      <c r="D75" s="256"/>
      <c r="E75" s="257"/>
      <c r="F75" s="238"/>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43"/>
      <c r="AN75" s="244"/>
      <c r="AO75" s="244"/>
      <c r="AP75" s="244"/>
      <c r="AQ75" s="244"/>
      <c r="AR75" s="244"/>
      <c r="AS75" s="244"/>
      <c r="AT75" s="244"/>
      <c r="AU75" s="244"/>
      <c r="AV75" s="245"/>
      <c r="AW75" s="248"/>
      <c r="AX75" s="249"/>
      <c r="AY75" s="249"/>
      <c r="AZ75" s="249"/>
      <c r="BA75" s="249"/>
      <c r="BB75" s="249"/>
      <c r="BC75" s="249"/>
      <c r="BD75" s="249"/>
      <c r="BE75" s="249"/>
      <c r="BF75" s="249"/>
      <c r="BG75" s="207"/>
      <c r="BH75" s="208"/>
      <c r="BI75" s="208"/>
      <c r="BJ75" s="208"/>
      <c r="BK75" s="208"/>
      <c r="BL75" s="208"/>
      <c r="BM75" s="208"/>
      <c r="BN75" s="208"/>
      <c r="BO75" s="208"/>
      <c r="BP75" s="208"/>
      <c r="BQ75" s="208"/>
      <c r="BR75" s="208"/>
      <c r="BS75" s="208"/>
      <c r="BT75" s="208"/>
      <c r="BU75" s="209"/>
      <c r="BV75" s="212"/>
      <c r="BW75" s="213"/>
      <c r="BX75" s="213"/>
      <c r="BY75" s="213"/>
      <c r="BZ75" s="213"/>
      <c r="CA75" s="213"/>
      <c r="CB75" s="213"/>
      <c r="CC75" s="213"/>
      <c r="CD75" s="216"/>
      <c r="CE75" s="217"/>
      <c r="CF75" s="221"/>
      <c r="CG75" s="222"/>
      <c r="CH75" s="222"/>
      <c r="CI75" s="222"/>
      <c r="CJ75" s="222"/>
      <c r="CK75" s="222"/>
      <c r="CL75" s="222"/>
      <c r="CM75" s="222"/>
      <c r="CN75" s="222"/>
      <c r="CO75" s="222"/>
      <c r="CP75" s="222"/>
      <c r="CQ75" s="222"/>
      <c r="CR75" s="222"/>
      <c r="CS75" s="222"/>
      <c r="CT75" s="223"/>
      <c r="CW75" s="7"/>
      <c r="CX75" s="7"/>
      <c r="CY75" s="7"/>
      <c r="CZ75" s="7"/>
      <c r="DA75" s="7"/>
      <c r="DB75" s="7"/>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7"/>
      <c r="EC75" s="7"/>
      <c r="ED75" s="7"/>
      <c r="EE75" s="7"/>
      <c r="EF75" s="7"/>
      <c r="EG75" s="7"/>
      <c r="EH75" s="7"/>
      <c r="EI75" s="7"/>
      <c r="EJ75" s="7"/>
      <c r="EK75" s="7"/>
      <c r="EL75" s="7"/>
      <c r="EM75" s="7"/>
      <c r="EN75" s="7"/>
      <c r="EO75" s="7"/>
      <c r="EP75" s="7"/>
    </row>
    <row r="76" spans="1:196" s="1" customFormat="1" ht="12" customHeight="1" x14ac:dyDescent="0.4">
      <c r="B76" s="224" t="str">
        <f>入力ﾌｫｰﾑ!B33</f>
        <v>計</v>
      </c>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6"/>
      <c r="BG76" s="204" t="str">
        <f>IF(入力ﾌｫｰﾑ!BG33=0,"",入力ﾌｫｰﾑ!BG33)</f>
        <v/>
      </c>
      <c r="BH76" s="205"/>
      <c r="BI76" s="205"/>
      <c r="BJ76" s="205"/>
      <c r="BK76" s="205"/>
      <c r="BL76" s="205"/>
      <c r="BM76" s="205"/>
      <c r="BN76" s="205"/>
      <c r="BO76" s="205"/>
      <c r="BP76" s="205"/>
      <c r="BQ76" s="205"/>
      <c r="BR76" s="205"/>
      <c r="BS76" s="205"/>
      <c r="BT76" s="205"/>
      <c r="BU76" s="206"/>
      <c r="BV76" s="210" t="str">
        <f>IF(入力ﾌｫｰﾑ!BV33=0,"",(入力ﾌｫｰﾑ!BV33))</f>
        <v/>
      </c>
      <c r="BW76" s="211"/>
      <c r="BX76" s="211"/>
      <c r="BY76" s="211"/>
      <c r="BZ76" s="211"/>
      <c r="CA76" s="211"/>
      <c r="CB76" s="211"/>
      <c r="CC76" s="211"/>
      <c r="CD76" s="214" t="s">
        <v>5</v>
      </c>
      <c r="CE76" s="215"/>
      <c r="CF76" s="218" t="str">
        <f>IF(入力ﾌｫｰﾑ!CF33=0,"",入力ﾌｫｰﾑ!CF33)</f>
        <v/>
      </c>
      <c r="CG76" s="219"/>
      <c r="CH76" s="219"/>
      <c r="CI76" s="219"/>
      <c r="CJ76" s="219"/>
      <c r="CK76" s="219"/>
      <c r="CL76" s="219"/>
      <c r="CM76" s="219"/>
      <c r="CN76" s="219"/>
      <c r="CO76" s="219"/>
      <c r="CP76" s="219"/>
      <c r="CQ76" s="219"/>
      <c r="CR76" s="219"/>
      <c r="CS76" s="219"/>
      <c r="CT76" s="220"/>
      <c r="CW76" s="7"/>
      <c r="CX76" s="7"/>
      <c r="CY76" s="7"/>
      <c r="CZ76" s="7"/>
      <c r="DA76" s="7"/>
      <c r="DB76" s="7"/>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7"/>
      <c r="EC76" s="7"/>
      <c r="ED76" s="7"/>
      <c r="EE76" s="7"/>
      <c r="EF76" s="7"/>
      <c r="EG76" s="7"/>
      <c r="EH76" s="7"/>
      <c r="EI76" s="7"/>
      <c r="EJ76" s="7"/>
      <c r="EK76" s="7"/>
      <c r="EL76" s="7"/>
      <c r="EM76" s="7"/>
      <c r="EN76" s="7"/>
      <c r="EO76" s="7"/>
      <c r="EP76" s="7"/>
    </row>
    <row r="77" spans="1:196" s="1" customFormat="1" ht="12" customHeight="1" x14ac:dyDescent="0.4">
      <c r="B77" s="227"/>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9"/>
      <c r="BG77" s="207"/>
      <c r="BH77" s="208"/>
      <c r="BI77" s="208"/>
      <c r="BJ77" s="208"/>
      <c r="BK77" s="208"/>
      <c r="BL77" s="208"/>
      <c r="BM77" s="208"/>
      <c r="BN77" s="208"/>
      <c r="BO77" s="208"/>
      <c r="BP77" s="208"/>
      <c r="BQ77" s="208"/>
      <c r="BR77" s="208"/>
      <c r="BS77" s="208"/>
      <c r="BT77" s="208"/>
      <c r="BU77" s="209"/>
      <c r="BV77" s="212"/>
      <c r="BW77" s="213"/>
      <c r="BX77" s="213"/>
      <c r="BY77" s="213"/>
      <c r="BZ77" s="213"/>
      <c r="CA77" s="213"/>
      <c r="CB77" s="213"/>
      <c r="CC77" s="213"/>
      <c r="CD77" s="216"/>
      <c r="CE77" s="217"/>
      <c r="CF77" s="221"/>
      <c r="CG77" s="222"/>
      <c r="CH77" s="222"/>
      <c r="CI77" s="222"/>
      <c r="CJ77" s="222"/>
      <c r="CK77" s="222"/>
      <c r="CL77" s="222"/>
      <c r="CM77" s="222"/>
      <c r="CN77" s="222"/>
      <c r="CO77" s="222"/>
      <c r="CP77" s="222"/>
      <c r="CQ77" s="222"/>
      <c r="CR77" s="222"/>
      <c r="CS77" s="222"/>
      <c r="CT77" s="223"/>
    </row>
    <row r="78" spans="1:196" s="15" customFormat="1" ht="12" customHeight="1" x14ac:dyDescent="0.4">
      <c r="A78" s="27"/>
      <c r="B78" s="27" t="s">
        <v>87</v>
      </c>
      <c r="C78" s="27"/>
      <c r="D78" s="27"/>
      <c r="E78" s="27"/>
      <c r="F78" s="27"/>
      <c r="G78" s="27"/>
      <c r="H78" s="27"/>
      <c r="I78" s="27"/>
      <c r="J78" s="27"/>
      <c r="K78" s="27"/>
      <c r="L78" s="27"/>
      <c r="M78" s="27"/>
      <c r="N78" s="27"/>
      <c r="O78" s="27"/>
      <c r="P78" s="27"/>
      <c r="Q78" s="27"/>
      <c r="R78" s="27"/>
      <c r="S78" s="27"/>
      <c r="T78" s="27"/>
      <c r="U78" s="27"/>
      <c r="V78" s="27"/>
      <c r="W78" s="48" t="s">
        <v>98</v>
      </c>
      <c r="X78" s="48"/>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row>
    <row r="79" spans="1:196" s="15" customFormat="1" ht="9.9499999999999993" customHeight="1" x14ac:dyDescent="0.15">
      <c r="A79" s="27"/>
      <c r="B79" s="27" t="s">
        <v>88</v>
      </c>
      <c r="C79" s="27"/>
      <c r="D79" s="27" t="s">
        <v>89</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50"/>
      <c r="BN79" s="50"/>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45"/>
      <c r="CX79" s="45"/>
      <c r="CY79" s="45"/>
      <c r="CZ79" s="45"/>
      <c r="DA79" s="45"/>
      <c r="DB79" s="45"/>
      <c r="DC79" s="45"/>
      <c r="DD79" s="45"/>
      <c r="DE79" s="45"/>
      <c r="DF79" s="45"/>
      <c r="DG79" s="45"/>
      <c r="DH79" s="45"/>
      <c r="DI79" s="45"/>
      <c r="DJ79" s="45"/>
      <c r="DK79" s="45"/>
      <c r="DL79" s="45"/>
      <c r="DM79" s="45"/>
      <c r="DN79" s="45"/>
      <c r="DO79" s="45"/>
      <c r="DP79" s="45"/>
      <c r="DQ79" s="45"/>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row>
    <row r="80" spans="1:196" s="15" customFormat="1" ht="9.9499999999999993" customHeight="1" x14ac:dyDescent="0.15">
      <c r="A80" s="27"/>
      <c r="B80" s="27" t="s">
        <v>90</v>
      </c>
      <c r="C80" s="27"/>
      <c r="D80" s="27" t="s">
        <v>91</v>
      </c>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50"/>
      <c r="BN80" s="50"/>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45"/>
      <c r="CX80" s="45"/>
      <c r="CY80" s="45"/>
      <c r="CZ80" s="45"/>
      <c r="DA80" s="45"/>
      <c r="DB80" s="45"/>
      <c r="DC80" s="45"/>
      <c r="DD80" s="45"/>
      <c r="DE80" s="45"/>
      <c r="DF80" s="45"/>
      <c r="DG80" s="45"/>
      <c r="DH80" s="45"/>
      <c r="DI80" s="45"/>
      <c r="DJ80" s="45"/>
      <c r="DK80" s="45"/>
      <c r="DL80" s="45"/>
      <c r="DM80" s="45"/>
      <c r="DN80" s="45"/>
      <c r="DO80" s="45"/>
      <c r="DP80" s="45"/>
      <c r="DQ80" s="45"/>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row>
    <row r="81" spans="1:196" s="15" customFormat="1" ht="9.9499999999999993" customHeight="1" x14ac:dyDescent="0.15">
      <c r="A81" s="27"/>
      <c r="B81" s="27"/>
      <c r="C81" s="27"/>
      <c r="D81" s="27" t="s">
        <v>92</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50"/>
      <c r="BN81" s="50"/>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row>
    <row r="82" spans="1:196" s="15" customFormat="1" ht="9.9499999999999993" customHeight="1" x14ac:dyDescent="0.15">
      <c r="A82" s="27"/>
      <c r="B82" s="27" t="s">
        <v>93</v>
      </c>
      <c r="C82" s="27"/>
      <c r="D82" s="27" t="s">
        <v>94</v>
      </c>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50"/>
      <c r="BN82" s="50"/>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row>
    <row r="83" spans="1:196" s="15" customFormat="1" ht="9.9499999999999993" customHeight="1" x14ac:dyDescent="0.15">
      <c r="A83" s="27"/>
      <c r="B83" s="27" t="s">
        <v>95</v>
      </c>
      <c r="C83" s="27"/>
      <c r="D83" s="27" t="s">
        <v>111</v>
      </c>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50"/>
      <c r="BN83" s="50"/>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row>
    <row r="84" spans="1:196" s="15" customFormat="1" ht="9.9499999999999993" customHeight="1" x14ac:dyDescent="0.15">
      <c r="A84" s="27"/>
      <c r="B84" s="27"/>
      <c r="C84" s="27"/>
      <c r="D84" s="27" t="s">
        <v>96</v>
      </c>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50"/>
      <c r="BN84" s="50"/>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row>
    <row r="85" spans="1:196" s="15" customFormat="1" ht="9.9499999999999993" customHeight="1" x14ac:dyDescent="0.15">
      <c r="A85" s="27"/>
      <c r="B85" s="27" t="s">
        <v>97</v>
      </c>
      <c r="C85" s="27"/>
      <c r="D85" s="27" t="s">
        <v>113</v>
      </c>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50"/>
      <c r="BN85" s="50"/>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row>
    <row r="86" spans="1:196" s="15" customFormat="1" ht="9.9499999999999993" customHeight="1" x14ac:dyDescent="0.4">
      <c r="A86" s="27"/>
      <c r="B86" s="27" t="s">
        <v>85</v>
      </c>
      <c r="C86" s="27"/>
      <c r="D86" s="27" t="s">
        <v>118</v>
      </c>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row>
    <row r="87" spans="1:196" s="15" customFormat="1" ht="9.9499999999999993" customHeight="1" x14ac:dyDescent="0.15">
      <c r="A87" s="27"/>
      <c r="B87" s="27" t="s">
        <v>86</v>
      </c>
      <c r="C87" s="27"/>
      <c r="D87" s="27" t="s">
        <v>121</v>
      </c>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50"/>
      <c r="BN87" s="50"/>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row>
    <row r="88" spans="1:196" s="15" customFormat="1" ht="9.9499999999999993" customHeight="1" x14ac:dyDescent="0.15">
      <c r="A88" s="27"/>
      <c r="B88" s="27" t="s">
        <v>116</v>
      </c>
      <c r="C88" s="27"/>
      <c r="D88" s="27" t="s">
        <v>123</v>
      </c>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50"/>
      <c r="BN88" s="50"/>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row>
    <row r="89" spans="1:196" s="47" customFormat="1" ht="9.9499999999999993" customHeight="1" x14ac:dyDescent="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row>
    <row r="90" spans="1:196" ht="12" customHeight="1" x14ac:dyDescent="0.4"/>
    <row r="91" spans="1:196" ht="12" customHeight="1" x14ac:dyDescent="0.4"/>
    <row r="92" spans="1:196" ht="12" customHeight="1" x14ac:dyDescent="0.4"/>
    <row r="93" spans="1:196" ht="12" customHeight="1" x14ac:dyDescent="0.4"/>
  </sheetData>
  <sheetProtection algorithmName="SHA-512" hashValue="DtJzczR2zGlG8h7Q9nwZakV0kE/7cO4rhNBmlxtqwMu4X/lkl4DMfU+EJKL0hOzajAxFlHyansvmA9Bz7BXg9Q==" saltValue="hKssar73x3gZKiBoQdsAQg==" spinCount="100000" sheet="1" objects="1" scenarios="1" selectLockedCells="1" selectUnlockedCells="1"/>
  <mergeCells count="499">
    <mergeCell ref="B35:AJ35"/>
    <mergeCell ref="BG23:BU24"/>
    <mergeCell ref="BG25:BU26"/>
    <mergeCell ref="BG27:BU28"/>
    <mergeCell ref="AM23:AV24"/>
    <mergeCell ref="AM25:AV26"/>
    <mergeCell ref="BG70:BU71"/>
    <mergeCell ref="BV70:CC71"/>
    <mergeCell ref="AN44:AQ45"/>
    <mergeCell ref="BV64:CC65"/>
    <mergeCell ref="AM66:AV67"/>
    <mergeCell ref="AW66:BF67"/>
    <mergeCell ref="BG66:BU67"/>
    <mergeCell ref="BV66:CC67"/>
    <mergeCell ref="AM68:AV69"/>
    <mergeCell ref="AW68:BF69"/>
    <mergeCell ref="BG68:BU69"/>
    <mergeCell ref="BV68:CC69"/>
    <mergeCell ref="AM58:AV59"/>
    <mergeCell ref="AW58:BF59"/>
    <mergeCell ref="BG58:BU59"/>
    <mergeCell ref="BG33:BU34"/>
    <mergeCell ref="BV33:CC34"/>
    <mergeCell ref="F60:AL61"/>
    <mergeCell ref="AM60:AV61"/>
    <mergeCell ref="AW60:BF61"/>
    <mergeCell ref="BG60:BU61"/>
    <mergeCell ref="BV60:CC61"/>
    <mergeCell ref="B44:AL45"/>
    <mergeCell ref="B58:E59"/>
    <mergeCell ref="F58:AL59"/>
    <mergeCell ref="B60:E61"/>
    <mergeCell ref="B47:AL47"/>
    <mergeCell ref="BC47:BG47"/>
    <mergeCell ref="BH47:BJ47"/>
    <mergeCell ref="BK47:BM47"/>
    <mergeCell ref="BN47:BP47"/>
    <mergeCell ref="BQ47:BS47"/>
    <mergeCell ref="BT47:BV47"/>
    <mergeCell ref="BW47:BY47"/>
    <mergeCell ref="BZ47:CB47"/>
    <mergeCell ref="AX50:BA51"/>
    <mergeCell ref="BC50:BG51"/>
    <mergeCell ref="BH50:CQ51"/>
    <mergeCell ref="AL50:AO51"/>
    <mergeCell ref="AP50:AS51"/>
    <mergeCell ref="AT50:AW51"/>
    <mergeCell ref="Z50:AC51"/>
    <mergeCell ref="AW19:BF20"/>
    <mergeCell ref="AW21:BF22"/>
    <mergeCell ref="AW23:BF24"/>
    <mergeCell ref="AW25:BF26"/>
    <mergeCell ref="B13:E14"/>
    <mergeCell ref="B15:E16"/>
    <mergeCell ref="B17:E18"/>
    <mergeCell ref="B19:E20"/>
    <mergeCell ref="B21:E22"/>
    <mergeCell ref="B23:E24"/>
    <mergeCell ref="B25:E26"/>
    <mergeCell ref="F13:AL14"/>
    <mergeCell ref="F15:AL16"/>
    <mergeCell ref="F17:AL18"/>
    <mergeCell ref="F19:AL20"/>
    <mergeCell ref="F21:AL22"/>
    <mergeCell ref="F23:AL24"/>
    <mergeCell ref="F25:AL26"/>
    <mergeCell ref="AM19:AV20"/>
    <mergeCell ref="AM21:AV22"/>
    <mergeCell ref="AM13:AV14"/>
    <mergeCell ref="BV23:CC24"/>
    <mergeCell ref="BV25:CC26"/>
    <mergeCell ref="BV27:CC28"/>
    <mergeCell ref="CF21:CT22"/>
    <mergeCell ref="CD19:CE20"/>
    <mergeCell ref="DA18:DK19"/>
    <mergeCell ref="EP18:EP19"/>
    <mergeCell ref="CD17:CE18"/>
    <mergeCell ref="CF17:CT18"/>
    <mergeCell ref="CF19:CT20"/>
    <mergeCell ref="EP16:EP17"/>
    <mergeCell ref="CD27:CE28"/>
    <mergeCell ref="CF27:CT28"/>
    <mergeCell ref="CF23:CT24"/>
    <mergeCell ref="CF25:CT26"/>
    <mergeCell ref="EP23:EP24"/>
    <mergeCell ref="EP25:EP26"/>
    <mergeCell ref="EP27:EP28"/>
    <mergeCell ref="CD23:CE24"/>
    <mergeCell ref="CD25:CE26"/>
    <mergeCell ref="CW14:CZ19"/>
    <mergeCell ref="CW23:CZ24"/>
    <mergeCell ref="DA23:DK24"/>
    <mergeCell ref="DL23:EO24"/>
    <mergeCell ref="BV19:CC20"/>
    <mergeCell ref="BV21:CC22"/>
    <mergeCell ref="CD21:CE22"/>
    <mergeCell ref="BG13:BU14"/>
    <mergeCell ref="DA14:DK15"/>
    <mergeCell ref="CW20:CZ22"/>
    <mergeCell ref="DA20:DK22"/>
    <mergeCell ref="DL20:ED20"/>
    <mergeCell ref="BG19:BU20"/>
    <mergeCell ref="BG21:BU22"/>
    <mergeCell ref="DL16:EO17"/>
    <mergeCell ref="DL18:EO19"/>
    <mergeCell ref="B11:L12"/>
    <mergeCell ref="M11:Q12"/>
    <mergeCell ref="R11:AE12"/>
    <mergeCell ref="AM15:AV16"/>
    <mergeCell ref="AM17:AV18"/>
    <mergeCell ref="CF13:CT14"/>
    <mergeCell ref="CD15:CE16"/>
    <mergeCell ref="CF15:CT16"/>
    <mergeCell ref="DA16:DK17"/>
    <mergeCell ref="BV13:CE13"/>
    <mergeCell ref="BG15:BU16"/>
    <mergeCell ref="BG17:BU18"/>
    <mergeCell ref="BV14:CE14"/>
    <mergeCell ref="BV15:CC16"/>
    <mergeCell ref="BV17:CC18"/>
    <mergeCell ref="AW13:BF14"/>
    <mergeCell ref="AW15:BF16"/>
    <mergeCell ref="AW17:BF18"/>
    <mergeCell ref="CW12:CZ13"/>
    <mergeCell ref="DA12:DD13"/>
    <mergeCell ref="DE12:DH13"/>
    <mergeCell ref="DI12:DL13"/>
    <mergeCell ref="DL14:EO15"/>
    <mergeCell ref="AX7:BA8"/>
    <mergeCell ref="BC7:BG8"/>
    <mergeCell ref="BH7:CQ8"/>
    <mergeCell ref="BH9:CT10"/>
    <mergeCell ref="DV8:DX9"/>
    <mergeCell ref="EE8:EG9"/>
    <mergeCell ref="CW10:DP11"/>
    <mergeCell ref="DQ10:EF11"/>
    <mergeCell ref="EG10:EP11"/>
    <mergeCell ref="EH8:EJ9"/>
    <mergeCell ref="EK8:EM9"/>
    <mergeCell ref="EN8:EP9"/>
    <mergeCell ref="AF11:BT12"/>
    <mergeCell ref="BU11:CG11"/>
    <mergeCell ref="CH11:CT12"/>
    <mergeCell ref="AH9:AK10"/>
    <mergeCell ref="AL9:AO10"/>
    <mergeCell ref="AP9:AS10"/>
    <mergeCell ref="AT9:AW10"/>
    <mergeCell ref="AX9:BA10"/>
    <mergeCell ref="BC9:BG10"/>
    <mergeCell ref="BU12:CG12"/>
    <mergeCell ref="DM12:DP13"/>
    <mergeCell ref="DQ12:DT13"/>
    <mergeCell ref="B5:Q6"/>
    <mergeCell ref="R5:U6"/>
    <mergeCell ref="CR7:CT8"/>
    <mergeCell ref="B9:Q10"/>
    <mergeCell ref="R9:U10"/>
    <mergeCell ref="V9:Y10"/>
    <mergeCell ref="Z9:AC10"/>
    <mergeCell ref="V5:Y6"/>
    <mergeCell ref="Z5:AC6"/>
    <mergeCell ref="AD5:AG6"/>
    <mergeCell ref="AH5:AK6"/>
    <mergeCell ref="B7:Q8"/>
    <mergeCell ref="R7:U8"/>
    <mergeCell ref="V7:Y8"/>
    <mergeCell ref="Z7:AC8"/>
    <mergeCell ref="AD7:AG8"/>
    <mergeCell ref="AH7:AK8"/>
    <mergeCell ref="AL5:AO6"/>
    <mergeCell ref="AP5:AS6"/>
    <mergeCell ref="AT5:AW6"/>
    <mergeCell ref="AD9:AG10"/>
    <mergeCell ref="AL7:AO8"/>
    <mergeCell ref="AP7:AS8"/>
    <mergeCell ref="AT7:AW8"/>
    <mergeCell ref="CC4:CE4"/>
    <mergeCell ref="CF4:CH4"/>
    <mergeCell ref="CI4:CK4"/>
    <mergeCell ref="CL4:CN4"/>
    <mergeCell ref="CO4:CQ4"/>
    <mergeCell ref="B1:AL2"/>
    <mergeCell ref="AN1:AQ2"/>
    <mergeCell ref="BB1:CT2"/>
    <mergeCell ref="CR4:CT4"/>
    <mergeCell ref="B4:AL4"/>
    <mergeCell ref="BC4:BG4"/>
    <mergeCell ref="BH4:BJ4"/>
    <mergeCell ref="BK4:BM4"/>
    <mergeCell ref="BN4:BP4"/>
    <mergeCell ref="BQ4:BS4"/>
    <mergeCell ref="BT4:BV4"/>
    <mergeCell ref="BW4:BY4"/>
    <mergeCell ref="BZ4:CB4"/>
    <mergeCell ref="AX5:BA6"/>
    <mergeCell ref="BC5:BG6"/>
    <mergeCell ref="BH5:CT6"/>
    <mergeCell ref="B52:Q53"/>
    <mergeCell ref="R52:U53"/>
    <mergeCell ref="V52:Y53"/>
    <mergeCell ref="BU54:CG54"/>
    <mergeCell ref="B54:L55"/>
    <mergeCell ref="M54:Q55"/>
    <mergeCell ref="AX48:BA49"/>
    <mergeCell ref="BC48:BG49"/>
    <mergeCell ref="BH48:CT49"/>
    <mergeCell ref="B48:Q49"/>
    <mergeCell ref="R48:U49"/>
    <mergeCell ref="V48:Y49"/>
    <mergeCell ref="Z48:AC49"/>
    <mergeCell ref="AD48:AG49"/>
    <mergeCell ref="AH48:AK49"/>
    <mergeCell ref="AL48:AO49"/>
    <mergeCell ref="AP48:AS49"/>
    <mergeCell ref="AT48:AW49"/>
    <mergeCell ref="B50:Q51"/>
    <mergeCell ref="R50:U51"/>
    <mergeCell ref="V50:Y51"/>
    <mergeCell ref="AD50:AG51"/>
    <mergeCell ref="AH50:AK51"/>
    <mergeCell ref="R54:AE55"/>
    <mergeCell ref="AF54:BT55"/>
    <mergeCell ref="B56:E57"/>
    <mergeCell ref="F56:AL57"/>
    <mergeCell ref="AM56:AV57"/>
    <mergeCell ref="AW56:BF57"/>
    <mergeCell ref="BG56:BU57"/>
    <mergeCell ref="Z52:AC53"/>
    <mergeCell ref="AD52:AG53"/>
    <mergeCell ref="AH52:AK53"/>
    <mergeCell ref="AL52:AO53"/>
    <mergeCell ref="AP52:AS53"/>
    <mergeCell ref="AT52:AW53"/>
    <mergeCell ref="AX52:BA53"/>
    <mergeCell ref="BC52:BG53"/>
    <mergeCell ref="BH52:CT53"/>
    <mergeCell ref="CR50:CT51"/>
    <mergeCell ref="BV58:CC59"/>
    <mergeCell ref="DA55:DD56"/>
    <mergeCell ref="DE55:DH56"/>
    <mergeCell ref="DI55:DL56"/>
    <mergeCell ref="DM55:DP56"/>
    <mergeCell ref="DQ55:DT56"/>
    <mergeCell ref="DU55:DX56"/>
    <mergeCell ref="DY55:EB56"/>
    <mergeCell ref="CW53:DP54"/>
    <mergeCell ref="DQ53:EF54"/>
    <mergeCell ref="CF56:CT57"/>
    <mergeCell ref="DP51:DR52"/>
    <mergeCell ref="DS51:DU52"/>
    <mergeCell ref="CH54:CT55"/>
    <mergeCell ref="BU55:CG55"/>
    <mergeCell ref="DD51:DF52"/>
    <mergeCell ref="DG51:DI52"/>
    <mergeCell ref="BV56:CE56"/>
    <mergeCell ref="BV57:CE57"/>
    <mergeCell ref="CF64:CT65"/>
    <mergeCell ref="CD62:CE63"/>
    <mergeCell ref="CF62:CT63"/>
    <mergeCell ref="DL57:EO58"/>
    <mergeCell ref="CD58:CE59"/>
    <mergeCell ref="CF58:CT59"/>
    <mergeCell ref="DA59:DK60"/>
    <mergeCell ref="DL59:EO60"/>
    <mergeCell ref="CD60:CE61"/>
    <mergeCell ref="CF60:CT61"/>
    <mergeCell ref="DA61:DK62"/>
    <mergeCell ref="CW57:CZ62"/>
    <mergeCell ref="DA57:DK58"/>
    <mergeCell ref="DL61:EO62"/>
    <mergeCell ref="CW63:CZ65"/>
    <mergeCell ref="DA63:DK65"/>
    <mergeCell ref="DL63:ED63"/>
    <mergeCell ref="EF63:EL63"/>
    <mergeCell ref="EM63:EN63"/>
    <mergeCell ref="DL64:EO65"/>
    <mergeCell ref="B62:E63"/>
    <mergeCell ref="F62:AL63"/>
    <mergeCell ref="AM62:AV63"/>
    <mergeCell ref="AW62:BF63"/>
    <mergeCell ref="BG62:BU63"/>
    <mergeCell ref="BV62:CC63"/>
    <mergeCell ref="B64:E65"/>
    <mergeCell ref="F64:AL65"/>
    <mergeCell ref="AM64:AV65"/>
    <mergeCell ref="AW64:BF65"/>
    <mergeCell ref="BG64:BU65"/>
    <mergeCell ref="CD66:CE67"/>
    <mergeCell ref="CF66:CT67"/>
    <mergeCell ref="CD68:CE69"/>
    <mergeCell ref="CF68:CT69"/>
    <mergeCell ref="B66:E67"/>
    <mergeCell ref="F66:AL67"/>
    <mergeCell ref="B68:E69"/>
    <mergeCell ref="F68:AL69"/>
    <mergeCell ref="CF74:CT75"/>
    <mergeCell ref="BG72:BU73"/>
    <mergeCell ref="BV72:CC73"/>
    <mergeCell ref="CD72:CE73"/>
    <mergeCell ref="CW68:CZ69"/>
    <mergeCell ref="DA68:DK69"/>
    <mergeCell ref="DL68:DM69"/>
    <mergeCell ref="DN68:EO69"/>
    <mergeCell ref="EP68:EP69"/>
    <mergeCell ref="CF72:CT73"/>
    <mergeCell ref="B74:E75"/>
    <mergeCell ref="CW70:CZ71"/>
    <mergeCell ref="DA70:DK71"/>
    <mergeCell ref="DL70:EO71"/>
    <mergeCell ref="EP70:EP71"/>
    <mergeCell ref="CD70:CE71"/>
    <mergeCell ref="CF70:CT71"/>
    <mergeCell ref="AM72:AV73"/>
    <mergeCell ref="AW72:BF73"/>
    <mergeCell ref="CW8:DC9"/>
    <mergeCell ref="EJ36:EM37"/>
    <mergeCell ref="EF36:EI37"/>
    <mergeCell ref="EB36:EE37"/>
    <mergeCell ref="EP64:EP65"/>
    <mergeCell ref="EP57:EP58"/>
    <mergeCell ref="EP59:EP60"/>
    <mergeCell ref="EP61:EP62"/>
    <mergeCell ref="CW66:CZ67"/>
    <mergeCell ref="DA66:DK67"/>
    <mergeCell ref="DL66:EO67"/>
    <mergeCell ref="EP66:EP67"/>
    <mergeCell ref="EP14:EP15"/>
    <mergeCell ref="DU12:DX13"/>
    <mergeCell ref="DY12:EB13"/>
    <mergeCell ref="EC12:EF13"/>
    <mergeCell ref="EG12:EP13"/>
    <mergeCell ref="DJ51:DL52"/>
    <mergeCell ref="DM51:DO52"/>
    <mergeCell ref="EC55:EF56"/>
    <mergeCell ref="CW55:CZ56"/>
    <mergeCell ref="CW51:DC52"/>
    <mergeCell ref="CW27:CZ28"/>
    <mergeCell ref="DA27:DK28"/>
    <mergeCell ref="CW4:DB5"/>
    <mergeCell ref="DC4:DN5"/>
    <mergeCell ref="DO4:DP5"/>
    <mergeCell ref="DQ4:DV5"/>
    <mergeCell ref="DW4:DX5"/>
    <mergeCell ref="DY4:ED5"/>
    <mergeCell ref="EE4:EF5"/>
    <mergeCell ref="EH5:EP5"/>
    <mergeCell ref="DV51:DX52"/>
    <mergeCell ref="DJ8:DL9"/>
    <mergeCell ref="DM8:DO9"/>
    <mergeCell ref="DP8:DR9"/>
    <mergeCell ref="DS8:DU9"/>
    <mergeCell ref="DY8:ED9"/>
    <mergeCell ref="DD8:DF9"/>
    <mergeCell ref="DG8:DI9"/>
    <mergeCell ref="EP21:EP22"/>
    <mergeCell ref="EF20:EL20"/>
    <mergeCell ref="EB30:EP31"/>
    <mergeCell ref="DC30:EA31"/>
    <mergeCell ref="CW25:CZ26"/>
    <mergeCell ref="DA25:DK26"/>
    <mergeCell ref="DL25:DM26"/>
    <mergeCell ref="DN25:EO26"/>
    <mergeCell ref="DS40:DZ43"/>
    <mergeCell ref="DS39:DZ39"/>
    <mergeCell ref="EN36:EO37"/>
    <mergeCell ref="DC32:EA33"/>
    <mergeCell ref="EN32:EP33"/>
    <mergeCell ref="BC44:CT45"/>
    <mergeCell ref="CW47:DB48"/>
    <mergeCell ref="DC47:DN48"/>
    <mergeCell ref="DO47:DP48"/>
    <mergeCell ref="DQ47:DV48"/>
    <mergeCell ref="DW47:DX48"/>
    <mergeCell ref="DY47:ED48"/>
    <mergeCell ref="EE47:EF48"/>
    <mergeCell ref="EH48:EP48"/>
    <mergeCell ref="CC47:CE47"/>
    <mergeCell ref="CF47:CH47"/>
    <mergeCell ref="CI47:CK47"/>
    <mergeCell ref="CL47:CN47"/>
    <mergeCell ref="CO47:CQ47"/>
    <mergeCell ref="CR47:CT47"/>
    <mergeCell ref="CD33:CE34"/>
    <mergeCell ref="CF33:CT34"/>
    <mergeCell ref="B33:BF34"/>
    <mergeCell ref="B36:AJ43"/>
    <mergeCell ref="CD31:CE32"/>
    <mergeCell ref="CF31:CT32"/>
    <mergeCell ref="AS36:AU37"/>
    <mergeCell ref="AV36:AX37"/>
    <mergeCell ref="AP36:AR37"/>
    <mergeCell ref="DL27:EO28"/>
    <mergeCell ref="EM20:EN20"/>
    <mergeCell ref="DL21:EO22"/>
    <mergeCell ref="EA40:EH43"/>
    <mergeCell ref="EI40:EP43"/>
    <mergeCell ref="DZ36:EA37"/>
    <mergeCell ref="EB32:ED33"/>
    <mergeCell ref="EE32:EG33"/>
    <mergeCell ref="EH32:EJ33"/>
    <mergeCell ref="EK32:EM33"/>
    <mergeCell ref="DC34:DQ35"/>
    <mergeCell ref="DR34:EP35"/>
    <mergeCell ref="DR36:DY37"/>
    <mergeCell ref="DC36:DQ37"/>
    <mergeCell ref="EA39:EP39"/>
    <mergeCell ref="DC39:DJ39"/>
    <mergeCell ref="DK39:DR39"/>
    <mergeCell ref="DC40:DJ43"/>
    <mergeCell ref="DK40:DR43"/>
    <mergeCell ref="AM40:AO41"/>
    <mergeCell ref="AP40:AR41"/>
    <mergeCell ref="AS40:AU41"/>
    <mergeCell ref="AV40:AX41"/>
    <mergeCell ref="AY40:BA41"/>
    <mergeCell ref="CF42:CJ43"/>
    <mergeCell ref="B27:E28"/>
    <mergeCell ref="F27:AL28"/>
    <mergeCell ref="AM27:AV28"/>
    <mergeCell ref="AW27:BF28"/>
    <mergeCell ref="B29:E30"/>
    <mergeCell ref="F29:AL30"/>
    <mergeCell ref="AM29:AV30"/>
    <mergeCell ref="AW29:BF30"/>
    <mergeCell ref="BG29:BU30"/>
    <mergeCell ref="BV29:CC30"/>
    <mergeCell ref="CD29:CE30"/>
    <mergeCell ref="CF29:CT30"/>
    <mergeCell ref="B31:E32"/>
    <mergeCell ref="F31:AL32"/>
    <mergeCell ref="AM31:AV32"/>
    <mergeCell ref="AW31:BF32"/>
    <mergeCell ref="BG31:BU32"/>
    <mergeCell ref="BV31:CC32"/>
    <mergeCell ref="BQ35:CE35"/>
    <mergeCell ref="CF35:CT35"/>
    <mergeCell ref="AM36:AO37"/>
    <mergeCell ref="AY36:BA37"/>
    <mergeCell ref="BB36:BF37"/>
    <mergeCell ref="BG36:BK37"/>
    <mergeCell ref="BL36:BP37"/>
    <mergeCell ref="AM38:AO39"/>
    <mergeCell ref="AP38:AR39"/>
    <mergeCell ref="AS38:AU39"/>
    <mergeCell ref="AV38:AX39"/>
    <mergeCell ref="AY38:BA39"/>
    <mergeCell ref="BB38:BF39"/>
    <mergeCell ref="BG38:BK39"/>
    <mergeCell ref="BB35:BP35"/>
    <mergeCell ref="AM35:BA35"/>
    <mergeCell ref="BL38:BP39"/>
    <mergeCell ref="BQ40:BS41"/>
    <mergeCell ref="BT40:BV41"/>
    <mergeCell ref="BW40:BY41"/>
    <mergeCell ref="BZ40:CB41"/>
    <mergeCell ref="CC40:CE41"/>
    <mergeCell ref="CP36:CT37"/>
    <mergeCell ref="CK36:CO37"/>
    <mergeCell ref="CF36:CJ37"/>
    <mergeCell ref="CF38:CJ39"/>
    <mergeCell ref="CK38:CO39"/>
    <mergeCell ref="CP38:CT39"/>
    <mergeCell ref="CF40:CJ41"/>
    <mergeCell ref="CK40:CO41"/>
    <mergeCell ref="CP40:CT41"/>
    <mergeCell ref="CC36:CE37"/>
    <mergeCell ref="BZ36:CB37"/>
    <mergeCell ref="BW36:BY37"/>
    <mergeCell ref="BT36:BV37"/>
    <mergeCell ref="BQ36:BS37"/>
    <mergeCell ref="BQ38:BS39"/>
    <mergeCell ref="BT38:BV39"/>
    <mergeCell ref="BW38:BY39"/>
    <mergeCell ref="BZ38:CB39"/>
    <mergeCell ref="CC38:CE39"/>
    <mergeCell ref="BG76:BU77"/>
    <mergeCell ref="BV76:CC77"/>
    <mergeCell ref="CD76:CE77"/>
    <mergeCell ref="CF76:CT77"/>
    <mergeCell ref="B76:BF77"/>
    <mergeCell ref="BB40:BF41"/>
    <mergeCell ref="BG40:BK41"/>
    <mergeCell ref="BL40:BP41"/>
    <mergeCell ref="CD64:CE65"/>
    <mergeCell ref="F74:AL75"/>
    <mergeCell ref="AM74:AV75"/>
    <mergeCell ref="AW74:BF75"/>
    <mergeCell ref="BG74:BU75"/>
    <mergeCell ref="BV74:CC75"/>
    <mergeCell ref="CD74:CE75"/>
    <mergeCell ref="CB42:CE43"/>
    <mergeCell ref="B70:E71"/>
    <mergeCell ref="F70:AL71"/>
    <mergeCell ref="AM70:AV71"/>
    <mergeCell ref="AW70:BF71"/>
    <mergeCell ref="B72:E73"/>
    <mergeCell ref="F72:AL73"/>
    <mergeCell ref="CK42:CO43"/>
    <mergeCell ref="CP42:CT43"/>
  </mergeCells>
  <phoneticPr fontId="1"/>
  <pageMargins left="0.31496062992125989" right="0.31496062992125989" top="0.74803149606299213" bottom="0.35433070866141736"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CB31-1C36-4781-88CA-560CFDDB5099}">
  <sheetPr codeName="Sheet3">
    <tabColor rgb="FFFFC000"/>
  </sheetPr>
  <dimension ref="A1:EQ95"/>
  <sheetViews>
    <sheetView tabSelected="1" workbookViewId="0">
      <selection sqref="A1:XFD1048576"/>
    </sheetView>
  </sheetViews>
  <sheetFormatPr defaultRowHeight="11.25" x14ac:dyDescent="0.4"/>
  <cols>
    <col min="1" max="195" width="0.875" style="1" customWidth="1"/>
    <col min="196" max="16384" width="9" style="1"/>
  </cols>
  <sheetData>
    <row r="1" spans="1:147" ht="12" customHeight="1" x14ac:dyDescent="0.4">
      <c r="A1" s="11"/>
      <c r="B1" s="437"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51"/>
      <c r="AN1" s="439" t="s">
        <v>2</v>
      </c>
      <c r="AO1" s="439"/>
      <c r="AP1" s="439"/>
      <c r="AQ1" s="439"/>
      <c r="AR1" s="51"/>
      <c r="AS1" s="11"/>
      <c r="AT1" s="11"/>
      <c r="AU1" s="11"/>
      <c r="AV1" s="11"/>
      <c r="AW1" s="11"/>
      <c r="AX1" s="11"/>
      <c r="AY1" s="11"/>
      <c r="AZ1" s="11"/>
      <c r="BA1" s="11"/>
      <c r="BB1" s="441" t="s">
        <v>102</v>
      </c>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11"/>
      <c r="CV1" s="11"/>
      <c r="CW1" s="28"/>
      <c r="CX1" s="11"/>
      <c r="CY1" s="11"/>
      <c r="CZ1" s="11"/>
      <c r="DA1" s="11"/>
      <c r="DB1" s="11"/>
      <c r="DC1" s="29"/>
      <c r="DD1" s="29"/>
      <c r="DE1" s="29"/>
      <c r="DF1" s="29"/>
      <c r="DG1" s="29"/>
      <c r="DH1" s="29"/>
      <c r="DI1" s="29"/>
      <c r="DJ1" s="29"/>
      <c r="DK1" s="29"/>
      <c r="DL1" s="29"/>
      <c r="DM1" s="29"/>
      <c r="DN1" s="29"/>
      <c r="DO1" s="30"/>
      <c r="DP1" s="30"/>
      <c r="DQ1" s="29"/>
      <c r="DR1" s="29"/>
      <c r="DS1" s="29"/>
      <c r="DT1" s="29"/>
      <c r="DU1" s="29"/>
      <c r="DV1" s="29"/>
      <c r="DW1" s="30"/>
      <c r="DX1" s="30"/>
      <c r="DY1" s="29"/>
      <c r="DZ1" s="29"/>
      <c r="EA1" s="29"/>
      <c r="EB1" s="29"/>
      <c r="EC1" s="29"/>
      <c r="ED1" s="29"/>
      <c r="EE1" s="30"/>
      <c r="EF1" s="30"/>
      <c r="EG1" s="11"/>
      <c r="EH1" s="11"/>
      <c r="EI1" s="11"/>
      <c r="EJ1" s="11"/>
      <c r="EK1" s="11"/>
      <c r="EL1" s="11"/>
      <c r="EM1" s="11"/>
      <c r="EN1" s="11"/>
      <c r="EO1" s="11"/>
      <c r="EP1" s="11"/>
      <c r="EQ1" s="11"/>
    </row>
    <row r="2" spans="1:147" ht="12" customHeight="1" x14ac:dyDescent="0.4">
      <c r="A2" s="11"/>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53"/>
      <c r="AN2" s="440"/>
      <c r="AO2" s="440"/>
      <c r="AP2" s="440"/>
      <c r="AQ2" s="440"/>
      <c r="AR2" s="51"/>
      <c r="AS2" s="11"/>
      <c r="AT2" s="11"/>
      <c r="AU2" s="11"/>
      <c r="AV2" s="11"/>
      <c r="AW2" s="11"/>
      <c r="AX2" s="11"/>
      <c r="AY2" s="11"/>
      <c r="AZ2" s="11"/>
      <c r="BA2" s="1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11"/>
      <c r="CV2" s="11"/>
      <c r="CW2" s="11"/>
      <c r="CX2" s="11"/>
      <c r="CY2" s="11"/>
      <c r="CZ2" s="11"/>
      <c r="DA2" s="11"/>
      <c r="DB2" s="11"/>
      <c r="DC2" s="29"/>
      <c r="DD2" s="29"/>
      <c r="DE2" s="29"/>
      <c r="DF2" s="29"/>
      <c r="DG2" s="29"/>
      <c r="DH2" s="29"/>
      <c r="DI2" s="29"/>
      <c r="DJ2" s="29"/>
      <c r="DK2" s="29"/>
      <c r="DL2" s="29"/>
      <c r="DM2" s="29"/>
      <c r="DN2" s="29"/>
      <c r="DO2" s="30"/>
      <c r="DP2" s="30"/>
      <c r="DQ2" s="29"/>
      <c r="DR2" s="29"/>
      <c r="DS2" s="29"/>
      <c r="DT2" s="29"/>
      <c r="DU2" s="29"/>
      <c r="DV2" s="29"/>
      <c r="DW2" s="30"/>
      <c r="DX2" s="30"/>
      <c r="DY2" s="29"/>
      <c r="DZ2" s="29"/>
      <c r="EA2" s="29"/>
      <c r="EB2" s="29"/>
      <c r="EC2" s="29"/>
      <c r="ED2" s="29"/>
      <c r="EE2" s="30"/>
      <c r="EF2" s="30"/>
      <c r="EG2" s="11"/>
      <c r="EH2" s="11"/>
      <c r="EI2" s="11"/>
      <c r="EJ2" s="11"/>
      <c r="EK2" s="11"/>
      <c r="EL2" s="11"/>
      <c r="EM2" s="11"/>
      <c r="EN2" s="11"/>
      <c r="EO2" s="11"/>
      <c r="EP2" s="11"/>
      <c r="EQ2" s="11"/>
    </row>
    <row r="3" spans="1:147" ht="12" customHeight="1" x14ac:dyDescent="0.4">
      <c r="A3" s="1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11"/>
      <c r="AN3" s="11"/>
      <c r="AO3" s="11"/>
      <c r="AP3" s="11"/>
      <c r="AQ3" s="11"/>
      <c r="AR3" s="10"/>
      <c r="AS3" s="11"/>
      <c r="AT3" s="11"/>
      <c r="AU3" s="11"/>
      <c r="AV3" s="11"/>
      <c r="AW3" s="11"/>
      <c r="AX3" s="11"/>
      <c r="AY3" s="11"/>
      <c r="AZ3" s="11"/>
      <c r="BA3" s="11"/>
      <c r="BB3" s="32"/>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2"/>
      <c r="CT3" s="32"/>
      <c r="CU3" s="32"/>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row>
    <row r="4" spans="1:147" ht="12" customHeight="1" x14ac:dyDescent="0.4">
      <c r="A4" s="11"/>
      <c r="B4" s="157" t="s">
        <v>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1"/>
      <c r="AN4" s="11"/>
      <c r="AO4" s="11"/>
      <c r="AP4" s="11"/>
      <c r="AQ4" s="11"/>
      <c r="AR4" s="11"/>
      <c r="AS4" s="11"/>
      <c r="AT4" s="11"/>
      <c r="AU4" s="11"/>
      <c r="AV4" s="11"/>
      <c r="AW4" s="11"/>
      <c r="AX4" s="11"/>
      <c r="AY4" s="11"/>
      <c r="AZ4" s="11"/>
      <c r="BA4" s="11"/>
      <c r="BB4" s="11"/>
      <c r="BC4" s="442" t="s">
        <v>53</v>
      </c>
      <c r="BD4" s="442"/>
      <c r="BE4" s="442"/>
      <c r="BF4" s="442"/>
      <c r="BG4" s="442"/>
      <c r="BH4" s="443">
        <v>1</v>
      </c>
      <c r="BI4" s="443"/>
      <c r="BJ4" s="443"/>
      <c r="BK4" s="443">
        <v>2</v>
      </c>
      <c r="BL4" s="443"/>
      <c r="BM4" s="443"/>
      <c r="BN4" s="443">
        <v>3</v>
      </c>
      <c r="BO4" s="443"/>
      <c r="BP4" s="443"/>
      <c r="BQ4" s="443">
        <v>4</v>
      </c>
      <c r="BR4" s="443"/>
      <c r="BS4" s="443"/>
      <c r="BT4" s="443">
        <v>5</v>
      </c>
      <c r="BU4" s="443"/>
      <c r="BV4" s="443"/>
      <c r="BW4" s="443">
        <v>6</v>
      </c>
      <c r="BX4" s="443"/>
      <c r="BY4" s="443"/>
      <c r="BZ4" s="443">
        <v>7</v>
      </c>
      <c r="CA4" s="443"/>
      <c r="CB4" s="443"/>
      <c r="CC4" s="443">
        <v>8</v>
      </c>
      <c r="CD4" s="443"/>
      <c r="CE4" s="443"/>
      <c r="CF4" s="443">
        <v>9</v>
      </c>
      <c r="CG4" s="443"/>
      <c r="CH4" s="443"/>
      <c r="CI4" s="443">
        <v>0</v>
      </c>
      <c r="CJ4" s="443"/>
      <c r="CK4" s="443"/>
      <c r="CL4" s="443">
        <v>1</v>
      </c>
      <c r="CM4" s="443"/>
      <c r="CN4" s="443"/>
      <c r="CO4" s="443">
        <v>2</v>
      </c>
      <c r="CP4" s="443"/>
      <c r="CQ4" s="443"/>
      <c r="CR4" s="443">
        <v>3</v>
      </c>
      <c r="CS4" s="443"/>
      <c r="CT4" s="443"/>
      <c r="CU4" s="32"/>
      <c r="CV4" s="11"/>
      <c r="CW4" s="138" t="s">
        <v>54</v>
      </c>
      <c r="CX4" s="139"/>
      <c r="CY4" s="139"/>
      <c r="CZ4" s="139"/>
      <c r="DA4" s="139"/>
      <c r="DB4" s="139"/>
      <c r="DC4" s="453">
        <v>2022</v>
      </c>
      <c r="DD4" s="454"/>
      <c r="DE4" s="454"/>
      <c r="DF4" s="454"/>
      <c r="DG4" s="454"/>
      <c r="DH4" s="454"/>
      <c r="DI4" s="454"/>
      <c r="DJ4" s="454"/>
      <c r="DK4" s="454"/>
      <c r="DL4" s="454"/>
      <c r="DM4" s="454"/>
      <c r="DN4" s="455"/>
      <c r="DO4" s="146" t="s">
        <v>27</v>
      </c>
      <c r="DP4" s="147"/>
      <c r="DQ4" s="453">
        <v>6</v>
      </c>
      <c r="DR4" s="454"/>
      <c r="DS4" s="454"/>
      <c r="DT4" s="454"/>
      <c r="DU4" s="454"/>
      <c r="DV4" s="455"/>
      <c r="DW4" s="146" t="s">
        <v>59</v>
      </c>
      <c r="DX4" s="147"/>
      <c r="DY4" s="453">
        <v>30</v>
      </c>
      <c r="DZ4" s="454"/>
      <c r="EA4" s="454"/>
      <c r="EB4" s="454"/>
      <c r="EC4" s="454"/>
      <c r="ED4" s="455"/>
      <c r="EE4" s="146" t="s">
        <v>29</v>
      </c>
      <c r="EF4" s="147"/>
      <c r="EG4" s="11"/>
      <c r="EH4" s="11"/>
      <c r="EI4" s="11"/>
      <c r="EJ4" s="11"/>
      <c r="EK4" s="11"/>
      <c r="EL4" s="11"/>
      <c r="EM4" s="11"/>
      <c r="EN4" s="11"/>
      <c r="EO4" s="11"/>
      <c r="EP4" s="11"/>
      <c r="EQ4" s="11"/>
    </row>
    <row r="5" spans="1:147" ht="12" customHeight="1" x14ac:dyDescent="0.4">
      <c r="A5" s="11"/>
      <c r="B5" s="123" t="s">
        <v>3</v>
      </c>
      <c r="C5" s="123"/>
      <c r="D5" s="123"/>
      <c r="E5" s="123"/>
      <c r="F5" s="123"/>
      <c r="G5" s="123"/>
      <c r="H5" s="123"/>
      <c r="I5" s="123"/>
      <c r="J5" s="123"/>
      <c r="K5" s="123"/>
      <c r="L5" s="123"/>
      <c r="M5" s="123"/>
      <c r="N5" s="123"/>
      <c r="O5" s="123"/>
      <c r="P5" s="123"/>
      <c r="Q5" s="124"/>
      <c r="R5" s="444">
        <f>IFERROR(R7+R9,"")</f>
        <v>12012000</v>
      </c>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6"/>
      <c r="BB5" s="11"/>
      <c r="BC5" s="450" t="s">
        <v>39</v>
      </c>
      <c r="BD5" s="450"/>
      <c r="BE5" s="450"/>
      <c r="BF5" s="450"/>
      <c r="BG5" s="450"/>
      <c r="BH5" s="451" t="s">
        <v>57</v>
      </c>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11"/>
      <c r="CV5" s="11"/>
      <c r="CW5" s="139"/>
      <c r="CX5" s="139"/>
      <c r="CY5" s="139"/>
      <c r="CZ5" s="139"/>
      <c r="DA5" s="139"/>
      <c r="DB5" s="139"/>
      <c r="DC5" s="456"/>
      <c r="DD5" s="457"/>
      <c r="DE5" s="457"/>
      <c r="DF5" s="457"/>
      <c r="DG5" s="457"/>
      <c r="DH5" s="457"/>
      <c r="DI5" s="457"/>
      <c r="DJ5" s="457"/>
      <c r="DK5" s="457"/>
      <c r="DL5" s="457"/>
      <c r="DM5" s="457"/>
      <c r="DN5" s="458"/>
      <c r="DO5" s="148"/>
      <c r="DP5" s="149"/>
      <c r="DQ5" s="456"/>
      <c r="DR5" s="457"/>
      <c r="DS5" s="457"/>
      <c r="DT5" s="457"/>
      <c r="DU5" s="457"/>
      <c r="DV5" s="458"/>
      <c r="DW5" s="148"/>
      <c r="DX5" s="149"/>
      <c r="DY5" s="456"/>
      <c r="DZ5" s="457"/>
      <c r="EA5" s="457"/>
      <c r="EB5" s="457"/>
      <c r="EC5" s="457"/>
      <c r="ED5" s="458"/>
      <c r="EE5" s="148"/>
      <c r="EF5" s="149"/>
      <c r="EG5" s="34"/>
      <c r="EH5" s="34"/>
      <c r="EI5" s="34"/>
      <c r="EJ5" s="34"/>
      <c r="EK5" s="34"/>
      <c r="EL5" s="34"/>
      <c r="EM5" s="34"/>
      <c r="EN5" s="34"/>
      <c r="EO5" s="34"/>
      <c r="EP5" s="34"/>
      <c r="EQ5" s="11"/>
    </row>
    <row r="6" spans="1:147" ht="12" customHeight="1" x14ac:dyDescent="0.4">
      <c r="A6" s="11"/>
      <c r="B6" s="123"/>
      <c r="C6" s="123"/>
      <c r="D6" s="123"/>
      <c r="E6" s="123"/>
      <c r="F6" s="123"/>
      <c r="G6" s="123"/>
      <c r="H6" s="123"/>
      <c r="I6" s="123"/>
      <c r="J6" s="123"/>
      <c r="K6" s="123"/>
      <c r="L6" s="123"/>
      <c r="M6" s="123"/>
      <c r="N6" s="123"/>
      <c r="O6" s="123"/>
      <c r="P6" s="123"/>
      <c r="Q6" s="124"/>
      <c r="R6" s="447"/>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9"/>
      <c r="BB6" s="11"/>
      <c r="BC6" s="450"/>
      <c r="BD6" s="450"/>
      <c r="BE6" s="450"/>
      <c r="BF6" s="450"/>
      <c r="BG6" s="450"/>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11"/>
      <c r="CV6" s="11"/>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4"/>
      <c r="EH6" s="34"/>
      <c r="EI6" s="34"/>
      <c r="EJ6" s="34"/>
      <c r="EK6" s="34"/>
      <c r="EL6" s="34"/>
      <c r="EM6" s="34"/>
      <c r="EN6" s="34"/>
      <c r="EO6" s="34"/>
      <c r="EP6" s="34"/>
      <c r="EQ6" s="11"/>
    </row>
    <row r="7" spans="1:147" ht="12" customHeight="1" x14ac:dyDescent="0.4">
      <c r="A7" s="11"/>
      <c r="B7" s="123" t="s">
        <v>43</v>
      </c>
      <c r="C7" s="123"/>
      <c r="D7" s="123"/>
      <c r="E7" s="123"/>
      <c r="F7" s="123"/>
      <c r="G7" s="123"/>
      <c r="H7" s="123"/>
      <c r="I7" s="123"/>
      <c r="J7" s="123"/>
      <c r="K7" s="123"/>
      <c r="L7" s="123"/>
      <c r="M7" s="123"/>
      <c r="N7" s="123"/>
      <c r="O7" s="123"/>
      <c r="P7" s="123"/>
      <c r="Q7" s="123"/>
      <c r="R7" s="444">
        <f>IF(DL27=0,"",DL27)</f>
        <v>10920000</v>
      </c>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6"/>
      <c r="BB7" s="11"/>
      <c r="BC7" s="450" t="s">
        <v>41</v>
      </c>
      <c r="BD7" s="450"/>
      <c r="BE7" s="450"/>
      <c r="BF7" s="450"/>
      <c r="BG7" s="450"/>
      <c r="BH7" s="459" t="s">
        <v>0</v>
      </c>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60"/>
      <c r="CS7" s="460"/>
      <c r="CT7" s="460"/>
      <c r="CU7" s="11"/>
      <c r="CV7" s="11"/>
      <c r="CW7" s="28"/>
      <c r="CX7" s="11"/>
      <c r="CY7" s="11"/>
      <c r="CZ7" s="11"/>
      <c r="DA7" s="11"/>
      <c r="DB7" s="11"/>
      <c r="DC7" s="29"/>
      <c r="DD7" s="29"/>
      <c r="DE7" s="29"/>
      <c r="DF7" s="29"/>
      <c r="DG7" s="29"/>
      <c r="DH7" s="29"/>
      <c r="DI7" s="29"/>
      <c r="DJ7" s="29"/>
      <c r="DK7" s="29"/>
      <c r="DL7" s="29"/>
      <c r="DM7" s="29"/>
      <c r="DN7" s="29"/>
      <c r="DO7" s="30"/>
      <c r="DP7" s="30"/>
      <c r="DQ7" s="29"/>
      <c r="DR7" s="29"/>
      <c r="DS7" s="29"/>
      <c r="DT7" s="29"/>
      <c r="DU7" s="29"/>
      <c r="DV7" s="29"/>
      <c r="DW7" s="30"/>
      <c r="DX7" s="30"/>
      <c r="DY7" s="29"/>
      <c r="DZ7" s="29"/>
      <c r="EA7" s="29"/>
      <c r="EB7" s="29"/>
      <c r="EC7" s="29"/>
      <c r="ED7" s="29"/>
      <c r="EE7" s="30"/>
      <c r="EF7" s="30"/>
      <c r="EG7" s="35"/>
      <c r="EH7" s="35"/>
      <c r="EI7" s="35"/>
      <c r="EJ7" s="35"/>
      <c r="EK7" s="35"/>
      <c r="EL7" s="35"/>
      <c r="EM7" s="35"/>
      <c r="EN7" s="35"/>
      <c r="EO7" s="35"/>
      <c r="EP7" s="34"/>
      <c r="EQ7" s="11"/>
    </row>
    <row r="8" spans="1:147" ht="12" customHeight="1" x14ac:dyDescent="0.4">
      <c r="A8" s="11"/>
      <c r="B8" s="123"/>
      <c r="C8" s="123"/>
      <c r="D8" s="123"/>
      <c r="E8" s="123"/>
      <c r="F8" s="123"/>
      <c r="G8" s="123"/>
      <c r="H8" s="123"/>
      <c r="I8" s="123"/>
      <c r="J8" s="123"/>
      <c r="K8" s="123"/>
      <c r="L8" s="123"/>
      <c r="M8" s="123"/>
      <c r="N8" s="123"/>
      <c r="O8" s="123"/>
      <c r="P8" s="123"/>
      <c r="Q8" s="123"/>
      <c r="R8" s="447"/>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9"/>
      <c r="BB8" s="11"/>
      <c r="BC8" s="450"/>
      <c r="BD8" s="450"/>
      <c r="BE8" s="450"/>
      <c r="BF8" s="450"/>
      <c r="BG8" s="450"/>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60"/>
      <c r="CS8" s="460"/>
      <c r="CT8" s="460"/>
      <c r="CU8" s="11"/>
      <c r="CV8" s="11"/>
      <c r="CW8" s="74" t="s">
        <v>63</v>
      </c>
      <c r="CX8" s="75"/>
      <c r="CY8" s="75"/>
      <c r="CZ8" s="75"/>
      <c r="DA8" s="75"/>
      <c r="DB8" s="75"/>
      <c r="DC8" s="76"/>
      <c r="DD8" s="473">
        <v>2</v>
      </c>
      <c r="DE8" s="469"/>
      <c r="DF8" s="469"/>
      <c r="DG8" s="469">
        <v>0</v>
      </c>
      <c r="DH8" s="469"/>
      <c r="DI8" s="469"/>
      <c r="DJ8" s="469">
        <v>2</v>
      </c>
      <c r="DK8" s="469"/>
      <c r="DL8" s="469"/>
      <c r="DM8" s="469">
        <v>5</v>
      </c>
      <c r="DN8" s="469"/>
      <c r="DO8" s="469"/>
      <c r="DP8" s="469">
        <v>0</v>
      </c>
      <c r="DQ8" s="469"/>
      <c r="DR8" s="469"/>
      <c r="DS8" s="469">
        <v>0</v>
      </c>
      <c r="DT8" s="469"/>
      <c r="DU8" s="469"/>
      <c r="DV8" s="469">
        <v>1</v>
      </c>
      <c r="DW8" s="469"/>
      <c r="DX8" s="470"/>
      <c r="DY8" s="29"/>
      <c r="DZ8" s="36"/>
      <c r="EA8" s="29"/>
      <c r="EB8" s="29"/>
      <c r="EC8" s="29"/>
      <c r="ED8" s="29"/>
      <c r="EE8" s="30"/>
      <c r="EF8" s="30"/>
      <c r="EG8" s="35"/>
      <c r="EH8" s="35"/>
      <c r="EI8" s="35"/>
      <c r="EJ8" s="35"/>
      <c r="EK8" s="35"/>
      <c r="EL8" s="35"/>
      <c r="EM8" s="35"/>
      <c r="EN8" s="35"/>
      <c r="EO8" s="35"/>
      <c r="EP8" s="34"/>
      <c r="EQ8" s="11"/>
    </row>
    <row r="9" spans="1:147" ht="12" customHeight="1" x14ac:dyDescent="0.4">
      <c r="A9" s="11"/>
      <c r="B9" s="123" t="s">
        <v>4</v>
      </c>
      <c r="C9" s="123"/>
      <c r="D9" s="123"/>
      <c r="E9" s="123"/>
      <c r="F9" s="123"/>
      <c r="G9" s="123"/>
      <c r="H9" s="123"/>
      <c r="I9" s="123"/>
      <c r="J9" s="123"/>
      <c r="K9" s="123"/>
      <c r="L9" s="123"/>
      <c r="M9" s="123"/>
      <c r="N9" s="123"/>
      <c r="O9" s="123"/>
      <c r="P9" s="123"/>
      <c r="Q9" s="123"/>
      <c r="R9" s="444">
        <f>IFERROR(ROUNDDOWN(R7*10%,0),"")</f>
        <v>1092000</v>
      </c>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6"/>
      <c r="BB9" s="11"/>
      <c r="BC9" s="450" t="s">
        <v>40</v>
      </c>
      <c r="BD9" s="450"/>
      <c r="BE9" s="450"/>
      <c r="BF9" s="450"/>
      <c r="BG9" s="450"/>
      <c r="BH9" s="452" t="s">
        <v>80</v>
      </c>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11"/>
      <c r="CV9" s="11"/>
      <c r="CW9" s="72"/>
      <c r="CX9" s="73"/>
      <c r="CY9" s="73"/>
      <c r="CZ9" s="73"/>
      <c r="DA9" s="73"/>
      <c r="DB9" s="73"/>
      <c r="DC9" s="77"/>
      <c r="DD9" s="481"/>
      <c r="DE9" s="475"/>
      <c r="DF9" s="475"/>
      <c r="DG9" s="475"/>
      <c r="DH9" s="475"/>
      <c r="DI9" s="475"/>
      <c r="DJ9" s="475"/>
      <c r="DK9" s="475"/>
      <c r="DL9" s="475"/>
      <c r="DM9" s="475"/>
      <c r="DN9" s="475"/>
      <c r="DO9" s="475"/>
      <c r="DP9" s="475"/>
      <c r="DQ9" s="475"/>
      <c r="DR9" s="475"/>
      <c r="DS9" s="475"/>
      <c r="DT9" s="475"/>
      <c r="DU9" s="475"/>
      <c r="DV9" s="475"/>
      <c r="DW9" s="475"/>
      <c r="DX9" s="476"/>
      <c r="DY9" s="35"/>
      <c r="DZ9" s="37"/>
      <c r="EA9" s="35"/>
      <c r="EB9" s="35"/>
      <c r="EC9" s="35"/>
      <c r="ED9" s="35"/>
      <c r="EE9" s="35"/>
      <c r="EF9" s="35"/>
      <c r="EG9" s="35"/>
      <c r="EH9" s="35"/>
      <c r="EI9" s="35"/>
      <c r="EJ9" s="35"/>
      <c r="EK9" s="35"/>
      <c r="EL9" s="35"/>
      <c r="EM9" s="35"/>
      <c r="EN9" s="35"/>
      <c r="EO9" s="35"/>
      <c r="EP9" s="34"/>
      <c r="EQ9" s="11"/>
    </row>
    <row r="10" spans="1:147" ht="12" customHeight="1" x14ac:dyDescent="0.4">
      <c r="A10" s="11"/>
      <c r="B10" s="123"/>
      <c r="C10" s="123"/>
      <c r="D10" s="123"/>
      <c r="E10" s="123"/>
      <c r="F10" s="123"/>
      <c r="G10" s="123"/>
      <c r="H10" s="123"/>
      <c r="I10" s="123"/>
      <c r="J10" s="123"/>
      <c r="K10" s="123"/>
      <c r="L10" s="123"/>
      <c r="M10" s="123"/>
      <c r="N10" s="123"/>
      <c r="O10" s="123"/>
      <c r="P10" s="169"/>
      <c r="Q10" s="169"/>
      <c r="R10" s="447"/>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9"/>
      <c r="BB10" s="11"/>
      <c r="BC10" s="477"/>
      <c r="BD10" s="477"/>
      <c r="BE10" s="477"/>
      <c r="BF10" s="477"/>
      <c r="BG10" s="477"/>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D10" s="478"/>
      <c r="CE10" s="478"/>
      <c r="CF10" s="478"/>
      <c r="CG10" s="478"/>
      <c r="CH10" s="478"/>
      <c r="CI10" s="478"/>
      <c r="CJ10" s="478"/>
      <c r="CK10" s="478"/>
      <c r="CL10" s="478"/>
      <c r="CM10" s="478"/>
      <c r="CN10" s="478"/>
      <c r="CO10" s="478"/>
      <c r="CP10" s="478"/>
      <c r="CQ10" s="478"/>
      <c r="CR10" s="478"/>
      <c r="CS10" s="478"/>
      <c r="CT10" s="478"/>
      <c r="CU10" s="11"/>
      <c r="CV10" s="11"/>
      <c r="CW10" s="160" t="s">
        <v>36</v>
      </c>
      <c r="CX10" s="161"/>
      <c r="CY10" s="161"/>
      <c r="CZ10" s="161"/>
      <c r="DA10" s="161"/>
      <c r="DB10" s="161"/>
      <c r="DC10" s="161"/>
      <c r="DD10" s="161"/>
      <c r="DE10" s="161"/>
      <c r="DF10" s="161"/>
      <c r="DG10" s="161"/>
      <c r="DH10" s="161"/>
      <c r="DI10" s="161"/>
      <c r="DJ10" s="161"/>
      <c r="DK10" s="161"/>
      <c r="DL10" s="161"/>
      <c r="DM10" s="161"/>
      <c r="DN10" s="161"/>
      <c r="DO10" s="161"/>
      <c r="DP10" s="161"/>
      <c r="DQ10" s="160" t="s">
        <v>37</v>
      </c>
      <c r="DR10" s="161"/>
      <c r="DS10" s="161"/>
      <c r="DT10" s="161"/>
      <c r="DU10" s="161"/>
      <c r="DV10" s="161"/>
      <c r="DW10" s="161"/>
      <c r="DX10" s="161"/>
      <c r="DY10" s="161"/>
      <c r="DZ10" s="161"/>
      <c r="EA10" s="161"/>
      <c r="EB10" s="161"/>
      <c r="EC10" s="161"/>
      <c r="ED10" s="161"/>
      <c r="EE10" s="161"/>
      <c r="EF10" s="479"/>
      <c r="EG10" s="190" t="s">
        <v>38</v>
      </c>
      <c r="EH10" s="131"/>
      <c r="EI10" s="131"/>
      <c r="EJ10" s="131"/>
      <c r="EK10" s="131"/>
      <c r="EL10" s="131"/>
      <c r="EM10" s="131"/>
      <c r="EN10" s="131"/>
      <c r="EO10" s="131"/>
      <c r="EP10" s="131"/>
      <c r="EQ10" s="11"/>
    </row>
    <row r="11" spans="1:147" ht="12" customHeight="1" x14ac:dyDescent="0.4">
      <c r="A11" s="11"/>
      <c r="B11" s="74" t="s">
        <v>107</v>
      </c>
      <c r="C11" s="75"/>
      <c r="D11" s="75"/>
      <c r="E11" s="75"/>
      <c r="F11" s="75"/>
      <c r="G11" s="75"/>
      <c r="H11" s="75"/>
      <c r="I11" s="75"/>
      <c r="J11" s="75"/>
      <c r="K11" s="75"/>
      <c r="L11" s="76"/>
      <c r="M11" s="461">
        <v>0.1</v>
      </c>
      <c r="N11" s="462"/>
      <c r="O11" s="462"/>
      <c r="P11" s="462"/>
      <c r="Q11" s="462"/>
      <c r="R11" s="170" t="s">
        <v>108</v>
      </c>
      <c r="S11" s="171"/>
      <c r="T11" s="171"/>
      <c r="U11" s="171"/>
      <c r="V11" s="171"/>
      <c r="W11" s="171"/>
      <c r="X11" s="171"/>
      <c r="Y11" s="171"/>
      <c r="Z11" s="171"/>
      <c r="AA11" s="171"/>
      <c r="AB11" s="171"/>
      <c r="AC11" s="463" t="s">
        <v>110</v>
      </c>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5"/>
      <c r="BU11" s="74" t="s">
        <v>30</v>
      </c>
      <c r="BV11" s="75"/>
      <c r="BW11" s="75"/>
      <c r="BX11" s="75"/>
      <c r="BY11" s="75"/>
      <c r="BZ11" s="75"/>
      <c r="CA11" s="75"/>
      <c r="CB11" s="75"/>
      <c r="CC11" s="75"/>
      <c r="CD11" s="75"/>
      <c r="CE11" s="75"/>
      <c r="CF11" s="75"/>
      <c r="CG11" s="75"/>
      <c r="CH11" s="482" t="s">
        <v>99</v>
      </c>
      <c r="CI11" s="483"/>
      <c r="CJ11" s="483"/>
      <c r="CK11" s="483"/>
      <c r="CL11" s="483"/>
      <c r="CM11" s="483"/>
      <c r="CN11" s="483"/>
      <c r="CO11" s="483"/>
      <c r="CP11" s="483"/>
      <c r="CQ11" s="483"/>
      <c r="CR11" s="483"/>
      <c r="CS11" s="483"/>
      <c r="CT11" s="484"/>
      <c r="CU11" s="11"/>
      <c r="CV11" s="11"/>
      <c r="CW11" s="162"/>
      <c r="CX11" s="163"/>
      <c r="CY11" s="163"/>
      <c r="CZ11" s="163"/>
      <c r="DA11" s="163"/>
      <c r="DB11" s="163"/>
      <c r="DC11" s="163"/>
      <c r="DD11" s="163"/>
      <c r="DE11" s="163"/>
      <c r="DF11" s="163"/>
      <c r="DG11" s="163"/>
      <c r="DH11" s="163"/>
      <c r="DI11" s="163"/>
      <c r="DJ11" s="163"/>
      <c r="DK11" s="163"/>
      <c r="DL11" s="163"/>
      <c r="DM11" s="163"/>
      <c r="DN11" s="163"/>
      <c r="DO11" s="163"/>
      <c r="DP11" s="163"/>
      <c r="DQ11" s="162"/>
      <c r="DR11" s="163"/>
      <c r="DS11" s="163"/>
      <c r="DT11" s="163"/>
      <c r="DU11" s="163"/>
      <c r="DV11" s="163"/>
      <c r="DW11" s="163"/>
      <c r="DX11" s="163"/>
      <c r="DY11" s="163"/>
      <c r="DZ11" s="163"/>
      <c r="EA11" s="163"/>
      <c r="EB11" s="163"/>
      <c r="EC11" s="163"/>
      <c r="ED11" s="163"/>
      <c r="EE11" s="163"/>
      <c r="EF11" s="480"/>
      <c r="EG11" s="190"/>
      <c r="EH11" s="131"/>
      <c r="EI11" s="131"/>
      <c r="EJ11" s="131"/>
      <c r="EK11" s="131"/>
      <c r="EL11" s="131"/>
      <c r="EM11" s="131"/>
      <c r="EN11" s="131"/>
      <c r="EO11" s="131"/>
      <c r="EP11" s="131"/>
      <c r="EQ11" s="11"/>
    </row>
    <row r="12" spans="1:147" ht="12" customHeight="1" x14ac:dyDescent="0.4">
      <c r="A12" s="11"/>
      <c r="B12" s="72"/>
      <c r="C12" s="73"/>
      <c r="D12" s="73"/>
      <c r="E12" s="73"/>
      <c r="F12" s="73"/>
      <c r="G12" s="73"/>
      <c r="H12" s="73"/>
      <c r="I12" s="73"/>
      <c r="J12" s="73"/>
      <c r="K12" s="73"/>
      <c r="L12" s="77"/>
      <c r="M12" s="462"/>
      <c r="N12" s="462"/>
      <c r="O12" s="462"/>
      <c r="P12" s="462"/>
      <c r="Q12" s="462"/>
      <c r="R12" s="172"/>
      <c r="S12" s="173"/>
      <c r="T12" s="173"/>
      <c r="U12" s="173"/>
      <c r="V12" s="173"/>
      <c r="W12" s="173"/>
      <c r="X12" s="173"/>
      <c r="Y12" s="173"/>
      <c r="Z12" s="173"/>
      <c r="AA12" s="173"/>
      <c r="AB12" s="173"/>
      <c r="AC12" s="466"/>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8"/>
      <c r="BU12" s="72" t="s">
        <v>31</v>
      </c>
      <c r="BV12" s="73"/>
      <c r="BW12" s="73"/>
      <c r="BX12" s="73"/>
      <c r="BY12" s="73"/>
      <c r="BZ12" s="73"/>
      <c r="CA12" s="73"/>
      <c r="CB12" s="73"/>
      <c r="CC12" s="73"/>
      <c r="CD12" s="73"/>
      <c r="CE12" s="73"/>
      <c r="CF12" s="73"/>
      <c r="CG12" s="73"/>
      <c r="CH12" s="485"/>
      <c r="CI12" s="486"/>
      <c r="CJ12" s="486"/>
      <c r="CK12" s="486"/>
      <c r="CL12" s="486"/>
      <c r="CM12" s="486"/>
      <c r="CN12" s="486"/>
      <c r="CO12" s="486"/>
      <c r="CP12" s="486"/>
      <c r="CQ12" s="486"/>
      <c r="CR12" s="486"/>
      <c r="CS12" s="486"/>
      <c r="CT12" s="487"/>
      <c r="CU12" s="11"/>
      <c r="CV12" s="11"/>
      <c r="CW12" s="473"/>
      <c r="CX12" s="469"/>
      <c r="CY12" s="469"/>
      <c r="CZ12" s="469"/>
      <c r="DA12" s="469"/>
      <c r="DB12" s="469"/>
      <c r="DC12" s="469"/>
      <c r="DD12" s="469"/>
      <c r="DE12" s="469"/>
      <c r="DF12" s="469"/>
      <c r="DG12" s="469"/>
      <c r="DH12" s="469"/>
      <c r="DI12" s="469"/>
      <c r="DJ12" s="469"/>
      <c r="DK12" s="469"/>
      <c r="DL12" s="469"/>
      <c r="DM12" s="469">
        <v>1</v>
      </c>
      <c r="DN12" s="469"/>
      <c r="DO12" s="469"/>
      <c r="DP12" s="470"/>
      <c r="DQ12" s="473"/>
      <c r="DR12" s="469"/>
      <c r="DS12" s="469"/>
      <c r="DT12" s="469"/>
      <c r="DU12" s="469">
        <v>1</v>
      </c>
      <c r="DV12" s="469"/>
      <c r="DW12" s="469"/>
      <c r="DX12" s="469"/>
      <c r="DY12" s="469">
        <v>0</v>
      </c>
      <c r="DZ12" s="469"/>
      <c r="EA12" s="469"/>
      <c r="EB12" s="469"/>
      <c r="EC12" s="469">
        <v>1</v>
      </c>
      <c r="ED12" s="469"/>
      <c r="EE12" s="469"/>
      <c r="EF12" s="470"/>
      <c r="EG12" s="492"/>
      <c r="EH12" s="493"/>
      <c r="EI12" s="493"/>
      <c r="EJ12" s="493"/>
      <c r="EK12" s="493"/>
      <c r="EL12" s="493"/>
      <c r="EM12" s="493"/>
      <c r="EN12" s="493"/>
      <c r="EO12" s="493"/>
      <c r="EP12" s="493"/>
      <c r="EQ12" s="11"/>
    </row>
    <row r="13" spans="1:147" ht="12" customHeight="1" x14ac:dyDescent="0.4">
      <c r="A13" s="11"/>
      <c r="B13" s="74" t="s">
        <v>10</v>
      </c>
      <c r="C13" s="75"/>
      <c r="D13" s="75"/>
      <c r="E13" s="76"/>
      <c r="F13" s="74" t="s">
        <v>11</v>
      </c>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6"/>
      <c r="AM13" s="74" t="s">
        <v>12</v>
      </c>
      <c r="AN13" s="75"/>
      <c r="AO13" s="75"/>
      <c r="AP13" s="75"/>
      <c r="AQ13" s="75"/>
      <c r="AR13" s="75"/>
      <c r="AS13" s="75"/>
      <c r="AT13" s="75"/>
      <c r="AU13" s="75"/>
      <c r="AV13" s="76"/>
      <c r="AW13" s="74" t="s">
        <v>13</v>
      </c>
      <c r="AX13" s="75"/>
      <c r="AY13" s="75"/>
      <c r="AZ13" s="75"/>
      <c r="BA13" s="75"/>
      <c r="BB13" s="75"/>
      <c r="BC13" s="75"/>
      <c r="BD13" s="75"/>
      <c r="BE13" s="75"/>
      <c r="BF13" s="76"/>
      <c r="BG13" s="74" t="s">
        <v>48</v>
      </c>
      <c r="BH13" s="75"/>
      <c r="BI13" s="75"/>
      <c r="BJ13" s="75"/>
      <c r="BK13" s="75"/>
      <c r="BL13" s="75"/>
      <c r="BM13" s="75"/>
      <c r="BN13" s="75"/>
      <c r="BO13" s="75"/>
      <c r="BP13" s="75"/>
      <c r="BQ13" s="75"/>
      <c r="BR13" s="75"/>
      <c r="BS13" s="75"/>
      <c r="BT13" s="75"/>
      <c r="BU13" s="76"/>
      <c r="BV13" s="74" t="s">
        <v>32</v>
      </c>
      <c r="BW13" s="75"/>
      <c r="BX13" s="75"/>
      <c r="BY13" s="75"/>
      <c r="BZ13" s="75"/>
      <c r="CA13" s="75"/>
      <c r="CB13" s="75"/>
      <c r="CC13" s="75"/>
      <c r="CD13" s="75"/>
      <c r="CE13" s="76"/>
      <c r="CF13" s="74" t="s">
        <v>14</v>
      </c>
      <c r="CG13" s="75"/>
      <c r="CH13" s="75"/>
      <c r="CI13" s="75"/>
      <c r="CJ13" s="75"/>
      <c r="CK13" s="75"/>
      <c r="CL13" s="75"/>
      <c r="CM13" s="75"/>
      <c r="CN13" s="75"/>
      <c r="CO13" s="75"/>
      <c r="CP13" s="75"/>
      <c r="CQ13" s="75"/>
      <c r="CR13" s="75"/>
      <c r="CS13" s="75"/>
      <c r="CT13" s="76"/>
      <c r="CU13" s="11"/>
      <c r="CV13" s="11"/>
      <c r="CW13" s="481"/>
      <c r="CX13" s="475"/>
      <c r="CY13" s="475"/>
      <c r="CZ13" s="475"/>
      <c r="DA13" s="475"/>
      <c r="DB13" s="475"/>
      <c r="DC13" s="475"/>
      <c r="DD13" s="475"/>
      <c r="DE13" s="475"/>
      <c r="DF13" s="475"/>
      <c r="DG13" s="475"/>
      <c r="DH13" s="475"/>
      <c r="DI13" s="475"/>
      <c r="DJ13" s="475"/>
      <c r="DK13" s="475"/>
      <c r="DL13" s="471"/>
      <c r="DM13" s="471"/>
      <c r="DN13" s="471"/>
      <c r="DO13" s="471"/>
      <c r="DP13" s="472"/>
      <c r="DQ13" s="474"/>
      <c r="DR13" s="471"/>
      <c r="DS13" s="471"/>
      <c r="DT13" s="471"/>
      <c r="DU13" s="471"/>
      <c r="DV13" s="471"/>
      <c r="DW13" s="471"/>
      <c r="DX13" s="471"/>
      <c r="DY13" s="471"/>
      <c r="DZ13" s="471"/>
      <c r="EA13" s="471"/>
      <c r="EB13" s="471"/>
      <c r="EC13" s="471"/>
      <c r="ED13" s="471"/>
      <c r="EE13" s="471"/>
      <c r="EF13" s="472"/>
      <c r="EG13" s="492"/>
      <c r="EH13" s="493"/>
      <c r="EI13" s="493"/>
      <c r="EJ13" s="493"/>
      <c r="EK13" s="493"/>
      <c r="EL13" s="493"/>
      <c r="EM13" s="493"/>
      <c r="EN13" s="493"/>
      <c r="EO13" s="493"/>
      <c r="EP13" s="493"/>
      <c r="EQ13" s="11"/>
    </row>
    <row r="14" spans="1:147" ht="12" customHeight="1" x14ac:dyDescent="0.4">
      <c r="A14" s="11"/>
      <c r="B14" s="72"/>
      <c r="C14" s="73"/>
      <c r="D14" s="73"/>
      <c r="E14" s="77"/>
      <c r="F14" s="72"/>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7"/>
      <c r="AM14" s="72"/>
      <c r="AN14" s="73"/>
      <c r="AO14" s="73"/>
      <c r="AP14" s="73"/>
      <c r="AQ14" s="73"/>
      <c r="AR14" s="73"/>
      <c r="AS14" s="73"/>
      <c r="AT14" s="73"/>
      <c r="AU14" s="73"/>
      <c r="AV14" s="77"/>
      <c r="AW14" s="72"/>
      <c r="AX14" s="73"/>
      <c r="AY14" s="73"/>
      <c r="AZ14" s="73"/>
      <c r="BA14" s="73"/>
      <c r="BB14" s="73"/>
      <c r="BC14" s="73"/>
      <c r="BD14" s="73"/>
      <c r="BE14" s="73"/>
      <c r="BF14" s="77"/>
      <c r="BG14" s="72"/>
      <c r="BH14" s="73"/>
      <c r="BI14" s="73"/>
      <c r="BJ14" s="73"/>
      <c r="BK14" s="73"/>
      <c r="BL14" s="73"/>
      <c r="BM14" s="73"/>
      <c r="BN14" s="73"/>
      <c r="BO14" s="73"/>
      <c r="BP14" s="73"/>
      <c r="BQ14" s="73"/>
      <c r="BR14" s="73"/>
      <c r="BS14" s="73"/>
      <c r="BT14" s="73"/>
      <c r="BU14" s="77"/>
      <c r="BV14" s="72" t="s">
        <v>33</v>
      </c>
      <c r="BW14" s="73"/>
      <c r="BX14" s="73"/>
      <c r="BY14" s="73"/>
      <c r="BZ14" s="73"/>
      <c r="CA14" s="73"/>
      <c r="CB14" s="73"/>
      <c r="CC14" s="73"/>
      <c r="CD14" s="73"/>
      <c r="CE14" s="77"/>
      <c r="CF14" s="72"/>
      <c r="CG14" s="73"/>
      <c r="CH14" s="73"/>
      <c r="CI14" s="73"/>
      <c r="CJ14" s="73"/>
      <c r="CK14" s="73"/>
      <c r="CL14" s="73"/>
      <c r="CM14" s="73"/>
      <c r="CN14" s="73"/>
      <c r="CO14" s="73"/>
      <c r="CP14" s="73"/>
      <c r="CQ14" s="73"/>
      <c r="CR14" s="73"/>
      <c r="CS14" s="73"/>
      <c r="CT14" s="77"/>
      <c r="CU14" s="11"/>
      <c r="CV14" s="11"/>
      <c r="CW14" s="188" t="s">
        <v>16</v>
      </c>
      <c r="CX14" s="188"/>
      <c r="CY14" s="188"/>
      <c r="CZ14" s="188"/>
      <c r="DA14" s="184" t="s">
        <v>17</v>
      </c>
      <c r="DB14" s="184"/>
      <c r="DC14" s="184"/>
      <c r="DD14" s="184"/>
      <c r="DE14" s="184"/>
      <c r="DF14" s="184"/>
      <c r="DG14" s="184"/>
      <c r="DH14" s="184"/>
      <c r="DI14" s="184"/>
      <c r="DJ14" s="184"/>
      <c r="DK14" s="185"/>
      <c r="DL14" s="488">
        <v>30000000</v>
      </c>
      <c r="DM14" s="489"/>
      <c r="DN14" s="489"/>
      <c r="DO14" s="489"/>
      <c r="DP14" s="489"/>
      <c r="DQ14" s="489"/>
      <c r="DR14" s="489"/>
      <c r="DS14" s="489"/>
      <c r="DT14" s="489"/>
      <c r="DU14" s="489"/>
      <c r="DV14" s="489"/>
      <c r="DW14" s="489"/>
      <c r="DX14" s="489"/>
      <c r="DY14" s="489"/>
      <c r="DZ14" s="489"/>
      <c r="EA14" s="489"/>
      <c r="EB14" s="489"/>
      <c r="EC14" s="489"/>
      <c r="ED14" s="489"/>
      <c r="EE14" s="489"/>
      <c r="EF14" s="489"/>
      <c r="EG14" s="489"/>
      <c r="EH14" s="489"/>
      <c r="EI14" s="489"/>
      <c r="EJ14" s="489"/>
      <c r="EK14" s="489"/>
      <c r="EL14" s="489"/>
      <c r="EM14" s="489"/>
      <c r="EN14" s="489"/>
      <c r="EO14" s="489"/>
      <c r="EP14" s="182"/>
      <c r="EQ14" s="11"/>
    </row>
    <row r="15" spans="1:147" ht="12" customHeight="1" x14ac:dyDescent="0.4">
      <c r="A15" s="11"/>
      <c r="B15" s="494" t="s">
        <v>105</v>
      </c>
      <c r="C15" s="495"/>
      <c r="D15" s="495"/>
      <c r="E15" s="496"/>
      <c r="F15" s="500" t="s">
        <v>103</v>
      </c>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2"/>
      <c r="AM15" s="506" t="s">
        <v>55</v>
      </c>
      <c r="AN15" s="507"/>
      <c r="AO15" s="507"/>
      <c r="AP15" s="507"/>
      <c r="AQ15" s="507"/>
      <c r="AR15" s="507"/>
      <c r="AS15" s="507"/>
      <c r="AT15" s="507"/>
      <c r="AU15" s="507"/>
      <c r="AV15" s="508"/>
      <c r="AW15" s="506"/>
      <c r="AX15" s="507"/>
      <c r="AY15" s="507"/>
      <c r="AZ15" s="507"/>
      <c r="BA15" s="507"/>
      <c r="BB15" s="507"/>
      <c r="BC15" s="507"/>
      <c r="BD15" s="507"/>
      <c r="BE15" s="507"/>
      <c r="BF15" s="508"/>
      <c r="BG15" s="506">
        <v>25000000</v>
      </c>
      <c r="BH15" s="507"/>
      <c r="BI15" s="507"/>
      <c r="BJ15" s="507"/>
      <c r="BK15" s="507"/>
      <c r="BL15" s="507"/>
      <c r="BM15" s="507"/>
      <c r="BN15" s="507"/>
      <c r="BO15" s="507"/>
      <c r="BP15" s="507"/>
      <c r="BQ15" s="507"/>
      <c r="BR15" s="507"/>
      <c r="BS15" s="507"/>
      <c r="BT15" s="507"/>
      <c r="BU15" s="507"/>
      <c r="BV15" s="512">
        <v>48.5</v>
      </c>
      <c r="BW15" s="513"/>
      <c r="BX15" s="513"/>
      <c r="BY15" s="513"/>
      <c r="BZ15" s="513"/>
      <c r="CA15" s="513"/>
      <c r="CB15" s="513"/>
      <c r="CC15" s="513"/>
      <c r="CD15" s="68" t="s">
        <v>5</v>
      </c>
      <c r="CE15" s="69"/>
      <c r="CF15" s="506">
        <v>12125000</v>
      </c>
      <c r="CG15" s="507"/>
      <c r="CH15" s="507"/>
      <c r="CI15" s="507"/>
      <c r="CJ15" s="507"/>
      <c r="CK15" s="507"/>
      <c r="CL15" s="507"/>
      <c r="CM15" s="507"/>
      <c r="CN15" s="507"/>
      <c r="CO15" s="507"/>
      <c r="CP15" s="507"/>
      <c r="CQ15" s="507"/>
      <c r="CR15" s="507"/>
      <c r="CS15" s="507"/>
      <c r="CT15" s="508"/>
      <c r="CU15" s="11"/>
      <c r="CV15" s="11"/>
      <c r="CW15" s="188"/>
      <c r="CX15" s="188"/>
      <c r="CY15" s="188"/>
      <c r="CZ15" s="188"/>
      <c r="DA15" s="186"/>
      <c r="DB15" s="186"/>
      <c r="DC15" s="186"/>
      <c r="DD15" s="186"/>
      <c r="DE15" s="186"/>
      <c r="DF15" s="186"/>
      <c r="DG15" s="186"/>
      <c r="DH15" s="186"/>
      <c r="DI15" s="186"/>
      <c r="DJ15" s="186"/>
      <c r="DK15" s="187"/>
      <c r="DL15" s="490"/>
      <c r="DM15" s="491"/>
      <c r="DN15" s="491"/>
      <c r="DO15" s="491"/>
      <c r="DP15" s="491"/>
      <c r="DQ15" s="491"/>
      <c r="DR15" s="491"/>
      <c r="DS15" s="491"/>
      <c r="DT15" s="491"/>
      <c r="DU15" s="491"/>
      <c r="DV15" s="491"/>
      <c r="DW15" s="491"/>
      <c r="DX15" s="491"/>
      <c r="DY15" s="491"/>
      <c r="DZ15" s="491"/>
      <c r="EA15" s="491"/>
      <c r="EB15" s="491"/>
      <c r="EC15" s="491"/>
      <c r="ED15" s="491"/>
      <c r="EE15" s="491"/>
      <c r="EF15" s="491"/>
      <c r="EG15" s="491"/>
      <c r="EH15" s="491"/>
      <c r="EI15" s="491"/>
      <c r="EJ15" s="491"/>
      <c r="EK15" s="491"/>
      <c r="EL15" s="491"/>
      <c r="EM15" s="491"/>
      <c r="EN15" s="491"/>
      <c r="EO15" s="491"/>
      <c r="EP15" s="183"/>
      <c r="EQ15" s="11"/>
    </row>
    <row r="16" spans="1:147" ht="12" customHeight="1" x14ac:dyDescent="0.4">
      <c r="A16" s="11"/>
      <c r="B16" s="497"/>
      <c r="C16" s="498"/>
      <c r="D16" s="498"/>
      <c r="E16" s="499"/>
      <c r="F16" s="503"/>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5"/>
      <c r="AM16" s="509"/>
      <c r="AN16" s="510"/>
      <c r="AO16" s="510"/>
      <c r="AP16" s="510"/>
      <c r="AQ16" s="510"/>
      <c r="AR16" s="510"/>
      <c r="AS16" s="510"/>
      <c r="AT16" s="510"/>
      <c r="AU16" s="510"/>
      <c r="AV16" s="511"/>
      <c r="AW16" s="509"/>
      <c r="AX16" s="510"/>
      <c r="AY16" s="510"/>
      <c r="AZ16" s="510"/>
      <c r="BA16" s="510"/>
      <c r="BB16" s="510"/>
      <c r="BC16" s="510"/>
      <c r="BD16" s="510"/>
      <c r="BE16" s="510"/>
      <c r="BF16" s="511"/>
      <c r="BG16" s="509"/>
      <c r="BH16" s="510"/>
      <c r="BI16" s="510"/>
      <c r="BJ16" s="510"/>
      <c r="BK16" s="510"/>
      <c r="BL16" s="510"/>
      <c r="BM16" s="510"/>
      <c r="BN16" s="510"/>
      <c r="BO16" s="510"/>
      <c r="BP16" s="510"/>
      <c r="BQ16" s="510"/>
      <c r="BR16" s="510"/>
      <c r="BS16" s="510"/>
      <c r="BT16" s="510"/>
      <c r="BU16" s="510"/>
      <c r="BV16" s="514"/>
      <c r="BW16" s="515"/>
      <c r="BX16" s="515"/>
      <c r="BY16" s="515"/>
      <c r="BZ16" s="515"/>
      <c r="CA16" s="515"/>
      <c r="CB16" s="515"/>
      <c r="CC16" s="515"/>
      <c r="CD16" s="70"/>
      <c r="CE16" s="71"/>
      <c r="CF16" s="509"/>
      <c r="CG16" s="510"/>
      <c r="CH16" s="510"/>
      <c r="CI16" s="510"/>
      <c r="CJ16" s="510"/>
      <c r="CK16" s="510"/>
      <c r="CL16" s="510"/>
      <c r="CM16" s="510"/>
      <c r="CN16" s="510"/>
      <c r="CO16" s="510"/>
      <c r="CP16" s="510"/>
      <c r="CQ16" s="510"/>
      <c r="CR16" s="510"/>
      <c r="CS16" s="510"/>
      <c r="CT16" s="511"/>
      <c r="CU16" s="11"/>
      <c r="CV16" s="11"/>
      <c r="CW16" s="188"/>
      <c r="CX16" s="188"/>
      <c r="CY16" s="188"/>
      <c r="CZ16" s="188"/>
      <c r="DA16" s="184" t="s">
        <v>18</v>
      </c>
      <c r="DB16" s="184"/>
      <c r="DC16" s="184"/>
      <c r="DD16" s="184"/>
      <c r="DE16" s="184"/>
      <c r="DF16" s="184"/>
      <c r="DG16" s="184"/>
      <c r="DH16" s="184"/>
      <c r="DI16" s="184"/>
      <c r="DJ16" s="184"/>
      <c r="DK16" s="185"/>
      <c r="DL16" s="488"/>
      <c r="DM16" s="489"/>
      <c r="DN16" s="489"/>
      <c r="DO16" s="489"/>
      <c r="DP16" s="489"/>
      <c r="DQ16" s="489"/>
      <c r="DR16" s="489"/>
      <c r="DS16" s="489"/>
      <c r="DT16" s="489"/>
      <c r="DU16" s="489"/>
      <c r="DV16" s="489"/>
      <c r="DW16" s="489"/>
      <c r="DX16" s="489"/>
      <c r="DY16" s="489"/>
      <c r="DZ16" s="489"/>
      <c r="EA16" s="489"/>
      <c r="EB16" s="489"/>
      <c r="EC16" s="489"/>
      <c r="ED16" s="489"/>
      <c r="EE16" s="489"/>
      <c r="EF16" s="489"/>
      <c r="EG16" s="489"/>
      <c r="EH16" s="489"/>
      <c r="EI16" s="489"/>
      <c r="EJ16" s="489"/>
      <c r="EK16" s="489"/>
      <c r="EL16" s="489"/>
      <c r="EM16" s="489"/>
      <c r="EN16" s="489"/>
      <c r="EO16" s="489"/>
      <c r="EP16" s="182"/>
      <c r="EQ16" s="11"/>
    </row>
    <row r="17" spans="1:147" ht="12" customHeight="1" x14ac:dyDescent="0.4">
      <c r="A17" s="11"/>
      <c r="B17" s="494" t="s">
        <v>106</v>
      </c>
      <c r="C17" s="495"/>
      <c r="D17" s="495"/>
      <c r="E17" s="496"/>
      <c r="F17" s="500" t="s">
        <v>104</v>
      </c>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2"/>
      <c r="AM17" s="506" t="s">
        <v>56</v>
      </c>
      <c r="AN17" s="507"/>
      <c r="AO17" s="507"/>
      <c r="AP17" s="507"/>
      <c r="AQ17" s="507"/>
      <c r="AR17" s="507"/>
      <c r="AS17" s="507"/>
      <c r="AT17" s="507"/>
      <c r="AU17" s="507"/>
      <c r="AV17" s="508"/>
      <c r="AW17" s="506">
        <v>10000</v>
      </c>
      <c r="AX17" s="507"/>
      <c r="AY17" s="507"/>
      <c r="AZ17" s="507"/>
      <c r="BA17" s="507"/>
      <c r="BB17" s="507"/>
      <c r="BC17" s="507"/>
      <c r="BD17" s="507"/>
      <c r="BE17" s="507"/>
      <c r="BF17" s="508"/>
      <c r="BG17" s="506">
        <v>5000000</v>
      </c>
      <c r="BH17" s="507"/>
      <c r="BI17" s="507"/>
      <c r="BJ17" s="507"/>
      <c r="BK17" s="507"/>
      <c r="BL17" s="507"/>
      <c r="BM17" s="507"/>
      <c r="BN17" s="507"/>
      <c r="BO17" s="507"/>
      <c r="BP17" s="507"/>
      <c r="BQ17" s="507"/>
      <c r="BR17" s="507"/>
      <c r="BS17" s="507"/>
      <c r="BT17" s="507"/>
      <c r="BU17" s="507"/>
      <c r="BV17" s="512">
        <v>7</v>
      </c>
      <c r="BW17" s="513"/>
      <c r="BX17" s="513"/>
      <c r="BY17" s="513"/>
      <c r="BZ17" s="513"/>
      <c r="CA17" s="513"/>
      <c r="CB17" s="513"/>
      <c r="CC17" s="513"/>
      <c r="CD17" s="68" t="s">
        <v>5</v>
      </c>
      <c r="CE17" s="69"/>
      <c r="CF17" s="506">
        <v>350000</v>
      </c>
      <c r="CG17" s="507"/>
      <c r="CH17" s="507"/>
      <c r="CI17" s="507"/>
      <c r="CJ17" s="507"/>
      <c r="CK17" s="507"/>
      <c r="CL17" s="507"/>
      <c r="CM17" s="507"/>
      <c r="CN17" s="507"/>
      <c r="CO17" s="507"/>
      <c r="CP17" s="507"/>
      <c r="CQ17" s="507"/>
      <c r="CR17" s="507"/>
      <c r="CS17" s="507"/>
      <c r="CT17" s="508"/>
      <c r="CU17" s="11"/>
      <c r="CV17" s="11"/>
      <c r="CW17" s="188"/>
      <c r="CX17" s="188"/>
      <c r="CY17" s="188"/>
      <c r="CZ17" s="188"/>
      <c r="DA17" s="186"/>
      <c r="DB17" s="186"/>
      <c r="DC17" s="186"/>
      <c r="DD17" s="186"/>
      <c r="DE17" s="186"/>
      <c r="DF17" s="186"/>
      <c r="DG17" s="186"/>
      <c r="DH17" s="186"/>
      <c r="DI17" s="186"/>
      <c r="DJ17" s="186"/>
      <c r="DK17" s="187"/>
      <c r="DL17" s="490"/>
      <c r="DM17" s="491"/>
      <c r="DN17" s="491"/>
      <c r="DO17" s="491"/>
      <c r="DP17" s="491"/>
      <c r="DQ17" s="491"/>
      <c r="DR17" s="491"/>
      <c r="DS17" s="491"/>
      <c r="DT17" s="491"/>
      <c r="DU17" s="491"/>
      <c r="DV17" s="491"/>
      <c r="DW17" s="491"/>
      <c r="DX17" s="491"/>
      <c r="DY17" s="491"/>
      <c r="DZ17" s="491"/>
      <c r="EA17" s="491"/>
      <c r="EB17" s="491"/>
      <c r="EC17" s="491"/>
      <c r="ED17" s="491"/>
      <c r="EE17" s="491"/>
      <c r="EF17" s="491"/>
      <c r="EG17" s="491"/>
      <c r="EH17" s="491"/>
      <c r="EI17" s="491"/>
      <c r="EJ17" s="491"/>
      <c r="EK17" s="491"/>
      <c r="EL17" s="491"/>
      <c r="EM17" s="491"/>
      <c r="EN17" s="491"/>
      <c r="EO17" s="491"/>
      <c r="EP17" s="183"/>
      <c r="EQ17" s="11"/>
    </row>
    <row r="18" spans="1:147" ht="12" customHeight="1" x14ac:dyDescent="0.4">
      <c r="A18" s="11"/>
      <c r="B18" s="497"/>
      <c r="C18" s="498"/>
      <c r="D18" s="498"/>
      <c r="E18" s="499"/>
      <c r="F18" s="503"/>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5"/>
      <c r="AM18" s="509"/>
      <c r="AN18" s="510"/>
      <c r="AO18" s="510"/>
      <c r="AP18" s="510"/>
      <c r="AQ18" s="510"/>
      <c r="AR18" s="510"/>
      <c r="AS18" s="510"/>
      <c r="AT18" s="510"/>
      <c r="AU18" s="510"/>
      <c r="AV18" s="511"/>
      <c r="AW18" s="509"/>
      <c r="AX18" s="510"/>
      <c r="AY18" s="510"/>
      <c r="AZ18" s="510"/>
      <c r="BA18" s="510"/>
      <c r="BB18" s="510"/>
      <c r="BC18" s="510"/>
      <c r="BD18" s="510"/>
      <c r="BE18" s="510"/>
      <c r="BF18" s="511"/>
      <c r="BG18" s="509"/>
      <c r="BH18" s="510"/>
      <c r="BI18" s="510"/>
      <c r="BJ18" s="510"/>
      <c r="BK18" s="510"/>
      <c r="BL18" s="510"/>
      <c r="BM18" s="510"/>
      <c r="BN18" s="510"/>
      <c r="BO18" s="510"/>
      <c r="BP18" s="510"/>
      <c r="BQ18" s="510"/>
      <c r="BR18" s="510"/>
      <c r="BS18" s="510"/>
      <c r="BT18" s="510"/>
      <c r="BU18" s="510"/>
      <c r="BV18" s="514"/>
      <c r="BW18" s="515"/>
      <c r="BX18" s="515"/>
      <c r="BY18" s="515"/>
      <c r="BZ18" s="515"/>
      <c r="CA18" s="515"/>
      <c r="CB18" s="515"/>
      <c r="CC18" s="515"/>
      <c r="CD18" s="70"/>
      <c r="CE18" s="71"/>
      <c r="CF18" s="509"/>
      <c r="CG18" s="510"/>
      <c r="CH18" s="510"/>
      <c r="CI18" s="510"/>
      <c r="CJ18" s="510"/>
      <c r="CK18" s="510"/>
      <c r="CL18" s="510"/>
      <c r="CM18" s="510"/>
      <c r="CN18" s="510"/>
      <c r="CO18" s="510"/>
      <c r="CP18" s="510"/>
      <c r="CQ18" s="510"/>
      <c r="CR18" s="510"/>
      <c r="CS18" s="510"/>
      <c r="CT18" s="511"/>
      <c r="CU18" s="11"/>
      <c r="CV18" s="11"/>
      <c r="CW18" s="188"/>
      <c r="CX18" s="188"/>
      <c r="CY18" s="188"/>
      <c r="CZ18" s="188"/>
      <c r="DA18" s="184" t="s">
        <v>19</v>
      </c>
      <c r="DB18" s="184"/>
      <c r="DC18" s="184"/>
      <c r="DD18" s="184"/>
      <c r="DE18" s="184"/>
      <c r="DF18" s="184"/>
      <c r="DG18" s="184"/>
      <c r="DH18" s="184"/>
      <c r="DI18" s="184"/>
      <c r="DJ18" s="184"/>
      <c r="DK18" s="185"/>
      <c r="DL18" s="488">
        <v>30000000</v>
      </c>
      <c r="DM18" s="489"/>
      <c r="DN18" s="489"/>
      <c r="DO18" s="489"/>
      <c r="DP18" s="489"/>
      <c r="DQ18" s="489"/>
      <c r="DR18" s="489"/>
      <c r="DS18" s="489"/>
      <c r="DT18" s="489"/>
      <c r="DU18" s="489"/>
      <c r="DV18" s="489"/>
      <c r="DW18" s="489"/>
      <c r="DX18" s="489"/>
      <c r="DY18" s="489"/>
      <c r="DZ18" s="489"/>
      <c r="EA18" s="489"/>
      <c r="EB18" s="489"/>
      <c r="EC18" s="489"/>
      <c r="ED18" s="489"/>
      <c r="EE18" s="489"/>
      <c r="EF18" s="489"/>
      <c r="EG18" s="489"/>
      <c r="EH18" s="489"/>
      <c r="EI18" s="489"/>
      <c r="EJ18" s="489"/>
      <c r="EK18" s="489"/>
      <c r="EL18" s="489"/>
      <c r="EM18" s="489"/>
      <c r="EN18" s="489"/>
      <c r="EO18" s="489"/>
      <c r="EP18" s="182"/>
      <c r="EQ18" s="11"/>
    </row>
    <row r="19" spans="1:147" ht="12" customHeight="1" x14ac:dyDescent="0.4">
      <c r="A19" s="11"/>
      <c r="B19" s="517"/>
      <c r="C19" s="518"/>
      <c r="D19" s="518"/>
      <c r="E19" s="519"/>
      <c r="F19" s="523"/>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5"/>
      <c r="AM19" s="218"/>
      <c r="AN19" s="219"/>
      <c r="AO19" s="219"/>
      <c r="AP19" s="219"/>
      <c r="AQ19" s="219"/>
      <c r="AR19" s="219"/>
      <c r="AS19" s="219"/>
      <c r="AT19" s="219"/>
      <c r="AU19" s="219"/>
      <c r="AV19" s="220"/>
      <c r="AW19" s="218"/>
      <c r="AX19" s="219"/>
      <c r="AY19" s="219"/>
      <c r="AZ19" s="219"/>
      <c r="BA19" s="219"/>
      <c r="BB19" s="219"/>
      <c r="BC19" s="219"/>
      <c r="BD19" s="219"/>
      <c r="BE19" s="219"/>
      <c r="BF19" s="220"/>
      <c r="BG19" s="218"/>
      <c r="BH19" s="219"/>
      <c r="BI19" s="219"/>
      <c r="BJ19" s="219"/>
      <c r="BK19" s="219"/>
      <c r="BL19" s="219"/>
      <c r="BM19" s="219"/>
      <c r="BN19" s="219"/>
      <c r="BO19" s="219"/>
      <c r="BP19" s="219"/>
      <c r="BQ19" s="219"/>
      <c r="BR19" s="219"/>
      <c r="BS19" s="219"/>
      <c r="BT19" s="219"/>
      <c r="BU19" s="219"/>
      <c r="BV19" s="529"/>
      <c r="BW19" s="530"/>
      <c r="BX19" s="530"/>
      <c r="BY19" s="530"/>
      <c r="BZ19" s="530"/>
      <c r="CA19" s="530"/>
      <c r="CB19" s="530"/>
      <c r="CC19" s="530"/>
      <c r="CD19" s="68" t="s">
        <v>5</v>
      </c>
      <c r="CE19" s="69"/>
      <c r="CF19" s="218"/>
      <c r="CG19" s="219"/>
      <c r="CH19" s="219"/>
      <c r="CI19" s="219"/>
      <c r="CJ19" s="219"/>
      <c r="CK19" s="219"/>
      <c r="CL19" s="219"/>
      <c r="CM19" s="219"/>
      <c r="CN19" s="219"/>
      <c r="CO19" s="219"/>
      <c r="CP19" s="219"/>
      <c r="CQ19" s="219"/>
      <c r="CR19" s="219"/>
      <c r="CS19" s="219"/>
      <c r="CT19" s="220"/>
      <c r="CU19" s="11"/>
      <c r="CV19" s="11"/>
      <c r="CW19" s="188"/>
      <c r="CX19" s="188"/>
      <c r="CY19" s="188"/>
      <c r="CZ19" s="188"/>
      <c r="DA19" s="186"/>
      <c r="DB19" s="186"/>
      <c r="DC19" s="186"/>
      <c r="DD19" s="186"/>
      <c r="DE19" s="186"/>
      <c r="DF19" s="186"/>
      <c r="DG19" s="186"/>
      <c r="DH19" s="186"/>
      <c r="DI19" s="186"/>
      <c r="DJ19" s="186"/>
      <c r="DK19" s="187"/>
      <c r="DL19" s="490"/>
      <c r="DM19" s="491"/>
      <c r="DN19" s="491"/>
      <c r="DO19" s="491"/>
      <c r="DP19" s="491"/>
      <c r="DQ19" s="491"/>
      <c r="DR19" s="491"/>
      <c r="DS19" s="491"/>
      <c r="DT19" s="491"/>
      <c r="DU19" s="491"/>
      <c r="DV19" s="491"/>
      <c r="DW19" s="491"/>
      <c r="DX19" s="491"/>
      <c r="DY19" s="491"/>
      <c r="DZ19" s="491"/>
      <c r="EA19" s="491"/>
      <c r="EB19" s="491"/>
      <c r="EC19" s="491"/>
      <c r="ED19" s="491"/>
      <c r="EE19" s="491"/>
      <c r="EF19" s="491"/>
      <c r="EG19" s="491"/>
      <c r="EH19" s="491"/>
      <c r="EI19" s="491"/>
      <c r="EJ19" s="491"/>
      <c r="EK19" s="491"/>
      <c r="EL19" s="491"/>
      <c r="EM19" s="491"/>
      <c r="EN19" s="491"/>
      <c r="EO19" s="491"/>
      <c r="EP19" s="183"/>
      <c r="EQ19" s="11"/>
    </row>
    <row r="20" spans="1:147" ht="12" customHeight="1" x14ac:dyDescent="0.4">
      <c r="A20" s="11"/>
      <c r="B20" s="520"/>
      <c r="C20" s="521"/>
      <c r="D20" s="521"/>
      <c r="E20" s="522"/>
      <c r="F20" s="526"/>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8"/>
      <c r="AM20" s="221"/>
      <c r="AN20" s="222"/>
      <c r="AO20" s="222"/>
      <c r="AP20" s="222"/>
      <c r="AQ20" s="222"/>
      <c r="AR20" s="222"/>
      <c r="AS20" s="222"/>
      <c r="AT20" s="222"/>
      <c r="AU20" s="222"/>
      <c r="AV20" s="223"/>
      <c r="AW20" s="221"/>
      <c r="AX20" s="222"/>
      <c r="AY20" s="222"/>
      <c r="AZ20" s="222"/>
      <c r="BA20" s="222"/>
      <c r="BB20" s="222"/>
      <c r="BC20" s="222"/>
      <c r="BD20" s="222"/>
      <c r="BE20" s="222"/>
      <c r="BF20" s="223"/>
      <c r="BG20" s="221"/>
      <c r="BH20" s="222"/>
      <c r="BI20" s="222"/>
      <c r="BJ20" s="222"/>
      <c r="BK20" s="222"/>
      <c r="BL20" s="222"/>
      <c r="BM20" s="222"/>
      <c r="BN20" s="222"/>
      <c r="BO20" s="222"/>
      <c r="BP20" s="222"/>
      <c r="BQ20" s="222"/>
      <c r="BR20" s="222"/>
      <c r="BS20" s="222"/>
      <c r="BT20" s="222"/>
      <c r="BU20" s="222"/>
      <c r="BV20" s="531"/>
      <c r="BW20" s="532"/>
      <c r="BX20" s="532"/>
      <c r="BY20" s="532"/>
      <c r="BZ20" s="532"/>
      <c r="CA20" s="532"/>
      <c r="CB20" s="532"/>
      <c r="CC20" s="532"/>
      <c r="CD20" s="70"/>
      <c r="CE20" s="71"/>
      <c r="CF20" s="221"/>
      <c r="CG20" s="222"/>
      <c r="CH20" s="222"/>
      <c r="CI20" s="222"/>
      <c r="CJ20" s="222"/>
      <c r="CK20" s="222"/>
      <c r="CL20" s="222"/>
      <c r="CM20" s="222"/>
      <c r="CN20" s="222"/>
      <c r="CO20" s="222"/>
      <c r="CP20" s="222"/>
      <c r="CQ20" s="222"/>
      <c r="CR20" s="222"/>
      <c r="CS20" s="222"/>
      <c r="CT20" s="223"/>
      <c r="CU20" s="11"/>
      <c r="CV20" s="11"/>
      <c r="CW20" s="74" t="s">
        <v>44</v>
      </c>
      <c r="CX20" s="75"/>
      <c r="CY20" s="75"/>
      <c r="CZ20" s="75"/>
      <c r="DA20" s="191" t="s">
        <v>20</v>
      </c>
      <c r="DB20" s="75"/>
      <c r="DC20" s="75"/>
      <c r="DD20" s="75"/>
      <c r="DE20" s="75"/>
      <c r="DF20" s="75"/>
      <c r="DG20" s="75"/>
      <c r="DH20" s="75"/>
      <c r="DI20" s="75"/>
      <c r="DJ20" s="75"/>
      <c r="DK20" s="76"/>
      <c r="DL20" s="74"/>
      <c r="DM20" s="75"/>
      <c r="DN20" s="75"/>
      <c r="DO20" s="75"/>
      <c r="DP20" s="75"/>
      <c r="DQ20" s="75"/>
      <c r="DR20" s="75"/>
      <c r="DS20" s="75"/>
      <c r="DT20" s="75"/>
      <c r="DU20" s="75"/>
      <c r="DV20" s="75"/>
      <c r="DW20" s="75"/>
      <c r="DX20" s="75"/>
      <c r="DY20" s="75"/>
      <c r="DZ20" s="75"/>
      <c r="EA20" s="75"/>
      <c r="EB20" s="75"/>
      <c r="EC20" s="75"/>
      <c r="ED20" s="75"/>
      <c r="EE20" s="75"/>
      <c r="EF20" s="10" t="s">
        <v>7</v>
      </c>
      <c r="EG20" s="516">
        <f>BV33</f>
        <v>41.583333333333336</v>
      </c>
      <c r="EH20" s="516"/>
      <c r="EI20" s="516"/>
      <c r="EJ20" s="516"/>
      <c r="EK20" s="516"/>
      <c r="EL20" s="516"/>
      <c r="EM20" s="194" t="s">
        <v>5</v>
      </c>
      <c r="EN20" s="194"/>
      <c r="EO20" s="11" t="s">
        <v>8</v>
      </c>
      <c r="EP20" s="20"/>
      <c r="EQ20" s="11"/>
    </row>
    <row r="21" spans="1:147" ht="12" customHeight="1" x14ac:dyDescent="0.4">
      <c r="A21" s="11"/>
      <c r="B21" s="517"/>
      <c r="C21" s="518"/>
      <c r="D21" s="518"/>
      <c r="E21" s="519"/>
      <c r="F21" s="523"/>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5"/>
      <c r="AM21" s="218"/>
      <c r="AN21" s="219"/>
      <c r="AO21" s="219"/>
      <c r="AP21" s="219"/>
      <c r="AQ21" s="219"/>
      <c r="AR21" s="219"/>
      <c r="AS21" s="219"/>
      <c r="AT21" s="219"/>
      <c r="AU21" s="219"/>
      <c r="AV21" s="220"/>
      <c r="AW21" s="218"/>
      <c r="AX21" s="219"/>
      <c r="AY21" s="219"/>
      <c r="AZ21" s="219"/>
      <c r="BA21" s="219"/>
      <c r="BB21" s="219"/>
      <c r="BC21" s="219"/>
      <c r="BD21" s="219"/>
      <c r="BE21" s="219"/>
      <c r="BF21" s="220"/>
      <c r="BG21" s="218"/>
      <c r="BH21" s="219"/>
      <c r="BI21" s="219"/>
      <c r="BJ21" s="219"/>
      <c r="BK21" s="219"/>
      <c r="BL21" s="219"/>
      <c r="BM21" s="219"/>
      <c r="BN21" s="219"/>
      <c r="BO21" s="219"/>
      <c r="BP21" s="219"/>
      <c r="BQ21" s="219"/>
      <c r="BR21" s="219"/>
      <c r="BS21" s="219"/>
      <c r="BT21" s="219"/>
      <c r="BU21" s="219"/>
      <c r="BV21" s="529"/>
      <c r="BW21" s="530"/>
      <c r="BX21" s="530"/>
      <c r="BY21" s="530"/>
      <c r="BZ21" s="530"/>
      <c r="CA21" s="530"/>
      <c r="CB21" s="530"/>
      <c r="CC21" s="530"/>
      <c r="CD21" s="68" t="s">
        <v>5</v>
      </c>
      <c r="CE21" s="69"/>
      <c r="CF21" s="218"/>
      <c r="CG21" s="219"/>
      <c r="CH21" s="219"/>
      <c r="CI21" s="219"/>
      <c r="CJ21" s="219"/>
      <c r="CK21" s="219"/>
      <c r="CL21" s="219"/>
      <c r="CM21" s="219"/>
      <c r="CN21" s="219"/>
      <c r="CO21" s="219"/>
      <c r="CP21" s="219"/>
      <c r="CQ21" s="219"/>
      <c r="CR21" s="219"/>
      <c r="CS21" s="219"/>
      <c r="CT21" s="220"/>
      <c r="CU21" s="11"/>
      <c r="CV21" s="11"/>
      <c r="CW21" s="190"/>
      <c r="CX21" s="131"/>
      <c r="CY21" s="131"/>
      <c r="CZ21" s="131"/>
      <c r="DA21" s="131"/>
      <c r="DB21" s="131"/>
      <c r="DC21" s="131"/>
      <c r="DD21" s="131"/>
      <c r="DE21" s="131"/>
      <c r="DF21" s="131"/>
      <c r="DG21" s="131"/>
      <c r="DH21" s="131"/>
      <c r="DI21" s="131"/>
      <c r="DJ21" s="131"/>
      <c r="DK21" s="192"/>
      <c r="DL21" s="533">
        <f>CF33</f>
        <v>12475000</v>
      </c>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199"/>
      <c r="EQ21" s="11"/>
    </row>
    <row r="22" spans="1:147" ht="12" customHeight="1" x14ac:dyDescent="0.4">
      <c r="A22" s="11"/>
      <c r="B22" s="520"/>
      <c r="C22" s="521"/>
      <c r="D22" s="521"/>
      <c r="E22" s="522"/>
      <c r="F22" s="526"/>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8"/>
      <c r="AM22" s="221"/>
      <c r="AN22" s="222"/>
      <c r="AO22" s="222"/>
      <c r="AP22" s="222"/>
      <c r="AQ22" s="222"/>
      <c r="AR22" s="222"/>
      <c r="AS22" s="222"/>
      <c r="AT22" s="222"/>
      <c r="AU22" s="222"/>
      <c r="AV22" s="223"/>
      <c r="AW22" s="221"/>
      <c r="AX22" s="222"/>
      <c r="AY22" s="222"/>
      <c r="AZ22" s="222"/>
      <c r="BA22" s="222"/>
      <c r="BB22" s="222"/>
      <c r="BC22" s="222"/>
      <c r="BD22" s="222"/>
      <c r="BE22" s="222"/>
      <c r="BF22" s="223"/>
      <c r="BG22" s="221"/>
      <c r="BH22" s="222"/>
      <c r="BI22" s="222"/>
      <c r="BJ22" s="222"/>
      <c r="BK22" s="222"/>
      <c r="BL22" s="222"/>
      <c r="BM22" s="222"/>
      <c r="BN22" s="222"/>
      <c r="BO22" s="222"/>
      <c r="BP22" s="222"/>
      <c r="BQ22" s="222"/>
      <c r="BR22" s="222"/>
      <c r="BS22" s="222"/>
      <c r="BT22" s="222"/>
      <c r="BU22" s="222"/>
      <c r="BV22" s="531"/>
      <c r="BW22" s="532"/>
      <c r="BX22" s="532"/>
      <c r="BY22" s="532"/>
      <c r="BZ22" s="532"/>
      <c r="CA22" s="532"/>
      <c r="CB22" s="532"/>
      <c r="CC22" s="532"/>
      <c r="CD22" s="70"/>
      <c r="CE22" s="71"/>
      <c r="CF22" s="221"/>
      <c r="CG22" s="222"/>
      <c r="CH22" s="222"/>
      <c r="CI22" s="222"/>
      <c r="CJ22" s="222"/>
      <c r="CK22" s="222"/>
      <c r="CL22" s="222"/>
      <c r="CM22" s="222"/>
      <c r="CN22" s="222"/>
      <c r="CO22" s="222"/>
      <c r="CP22" s="222"/>
      <c r="CQ22" s="222"/>
      <c r="CR22" s="222"/>
      <c r="CS22" s="222"/>
      <c r="CT22" s="223"/>
      <c r="CU22" s="11"/>
      <c r="CV22" s="11"/>
      <c r="CW22" s="72"/>
      <c r="CX22" s="73"/>
      <c r="CY22" s="73"/>
      <c r="CZ22" s="73"/>
      <c r="DA22" s="73"/>
      <c r="DB22" s="73"/>
      <c r="DC22" s="73"/>
      <c r="DD22" s="73"/>
      <c r="DE22" s="73"/>
      <c r="DF22" s="73"/>
      <c r="DG22" s="73"/>
      <c r="DH22" s="73"/>
      <c r="DI22" s="73"/>
      <c r="DJ22" s="73"/>
      <c r="DK22" s="77"/>
      <c r="DL22" s="535"/>
      <c r="DM22" s="536"/>
      <c r="DN22" s="536"/>
      <c r="DO22" s="536"/>
      <c r="DP22" s="536"/>
      <c r="DQ22" s="536"/>
      <c r="DR22" s="536"/>
      <c r="DS22" s="536"/>
      <c r="DT22" s="536"/>
      <c r="DU22" s="536"/>
      <c r="DV22" s="536"/>
      <c r="DW22" s="536"/>
      <c r="DX22" s="536"/>
      <c r="DY22" s="536"/>
      <c r="DZ22" s="536"/>
      <c r="EA22" s="536"/>
      <c r="EB22" s="536"/>
      <c r="EC22" s="536"/>
      <c r="ED22" s="536"/>
      <c r="EE22" s="536"/>
      <c r="EF22" s="536"/>
      <c r="EG22" s="536"/>
      <c r="EH22" s="536"/>
      <c r="EI22" s="536"/>
      <c r="EJ22" s="536"/>
      <c r="EK22" s="536"/>
      <c r="EL22" s="536"/>
      <c r="EM22" s="536"/>
      <c r="EN22" s="536"/>
      <c r="EO22" s="536"/>
      <c r="EP22" s="200"/>
      <c r="EQ22" s="11"/>
    </row>
    <row r="23" spans="1:147" ht="12" customHeight="1" x14ac:dyDescent="0.4">
      <c r="A23" s="11"/>
      <c r="B23" s="517"/>
      <c r="C23" s="518"/>
      <c r="D23" s="518"/>
      <c r="E23" s="519"/>
      <c r="F23" s="523"/>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5"/>
      <c r="AM23" s="218"/>
      <c r="AN23" s="219"/>
      <c r="AO23" s="219"/>
      <c r="AP23" s="219"/>
      <c r="AQ23" s="219"/>
      <c r="AR23" s="219"/>
      <c r="AS23" s="219"/>
      <c r="AT23" s="219"/>
      <c r="AU23" s="219"/>
      <c r="AV23" s="220"/>
      <c r="AW23" s="218"/>
      <c r="AX23" s="219"/>
      <c r="AY23" s="219"/>
      <c r="AZ23" s="219"/>
      <c r="BA23" s="219"/>
      <c r="BB23" s="219"/>
      <c r="BC23" s="219"/>
      <c r="BD23" s="219"/>
      <c r="BE23" s="219"/>
      <c r="BF23" s="220"/>
      <c r="BG23" s="218"/>
      <c r="BH23" s="219"/>
      <c r="BI23" s="219"/>
      <c r="BJ23" s="219"/>
      <c r="BK23" s="219"/>
      <c r="BL23" s="219"/>
      <c r="BM23" s="219"/>
      <c r="BN23" s="219"/>
      <c r="BO23" s="219"/>
      <c r="BP23" s="219"/>
      <c r="BQ23" s="219"/>
      <c r="BR23" s="219"/>
      <c r="BS23" s="219"/>
      <c r="BT23" s="219"/>
      <c r="BU23" s="219"/>
      <c r="BV23" s="529"/>
      <c r="BW23" s="530"/>
      <c r="BX23" s="530"/>
      <c r="BY23" s="530"/>
      <c r="BZ23" s="530"/>
      <c r="CA23" s="530"/>
      <c r="CB23" s="530"/>
      <c r="CC23" s="530"/>
      <c r="CD23" s="68" t="s">
        <v>5</v>
      </c>
      <c r="CE23" s="69"/>
      <c r="CF23" s="218"/>
      <c r="CG23" s="219"/>
      <c r="CH23" s="219"/>
      <c r="CI23" s="219"/>
      <c r="CJ23" s="219"/>
      <c r="CK23" s="219"/>
      <c r="CL23" s="219"/>
      <c r="CM23" s="219"/>
      <c r="CN23" s="219"/>
      <c r="CO23" s="219"/>
      <c r="CP23" s="219"/>
      <c r="CQ23" s="219"/>
      <c r="CR23" s="219"/>
      <c r="CS23" s="219"/>
      <c r="CT23" s="220"/>
      <c r="CU23" s="11"/>
      <c r="CV23" s="11"/>
      <c r="CW23" s="74" t="s">
        <v>45</v>
      </c>
      <c r="CX23" s="75"/>
      <c r="CY23" s="75"/>
      <c r="CZ23" s="75"/>
      <c r="DA23" s="184" t="s">
        <v>21</v>
      </c>
      <c r="DB23" s="184"/>
      <c r="DC23" s="184"/>
      <c r="DD23" s="184"/>
      <c r="DE23" s="184"/>
      <c r="DF23" s="184"/>
      <c r="DG23" s="184"/>
      <c r="DH23" s="184"/>
      <c r="DI23" s="184"/>
      <c r="DJ23" s="184"/>
      <c r="DK23" s="185"/>
      <c r="DL23" s="537">
        <f>IFERROR(IF(BV33=0,"",(IF(BV33&gt;0,ROUNDDOWN(CF33*90%,-4),IF(BV33=100,"")))),"")</f>
        <v>11220000</v>
      </c>
      <c r="DM23" s="538"/>
      <c r="DN23" s="538"/>
      <c r="DO23" s="538"/>
      <c r="DP23" s="538"/>
      <c r="DQ23" s="538"/>
      <c r="DR23" s="538"/>
      <c r="DS23" s="538"/>
      <c r="DT23" s="538"/>
      <c r="DU23" s="538"/>
      <c r="DV23" s="538"/>
      <c r="DW23" s="538"/>
      <c r="DX23" s="538"/>
      <c r="DY23" s="538"/>
      <c r="DZ23" s="538"/>
      <c r="EA23" s="538"/>
      <c r="EB23" s="538"/>
      <c r="EC23" s="538"/>
      <c r="ED23" s="538"/>
      <c r="EE23" s="538"/>
      <c r="EF23" s="538"/>
      <c r="EG23" s="538"/>
      <c r="EH23" s="538"/>
      <c r="EI23" s="538"/>
      <c r="EJ23" s="538"/>
      <c r="EK23" s="538"/>
      <c r="EL23" s="538"/>
      <c r="EM23" s="538"/>
      <c r="EN23" s="538"/>
      <c r="EO23" s="538"/>
      <c r="EP23" s="203"/>
      <c r="EQ23" s="11"/>
    </row>
    <row r="24" spans="1:147" ht="12" customHeight="1" x14ac:dyDescent="0.4">
      <c r="A24" s="11"/>
      <c r="B24" s="520"/>
      <c r="C24" s="521"/>
      <c r="D24" s="521"/>
      <c r="E24" s="522"/>
      <c r="F24" s="526"/>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8"/>
      <c r="AM24" s="221"/>
      <c r="AN24" s="222"/>
      <c r="AO24" s="222"/>
      <c r="AP24" s="222"/>
      <c r="AQ24" s="222"/>
      <c r="AR24" s="222"/>
      <c r="AS24" s="222"/>
      <c r="AT24" s="222"/>
      <c r="AU24" s="222"/>
      <c r="AV24" s="223"/>
      <c r="AW24" s="221"/>
      <c r="AX24" s="222"/>
      <c r="AY24" s="222"/>
      <c r="AZ24" s="222"/>
      <c r="BA24" s="222"/>
      <c r="BB24" s="222"/>
      <c r="BC24" s="222"/>
      <c r="BD24" s="222"/>
      <c r="BE24" s="222"/>
      <c r="BF24" s="223"/>
      <c r="BG24" s="221"/>
      <c r="BH24" s="222"/>
      <c r="BI24" s="222"/>
      <c r="BJ24" s="222"/>
      <c r="BK24" s="222"/>
      <c r="BL24" s="222"/>
      <c r="BM24" s="222"/>
      <c r="BN24" s="222"/>
      <c r="BO24" s="222"/>
      <c r="BP24" s="222"/>
      <c r="BQ24" s="222"/>
      <c r="BR24" s="222"/>
      <c r="BS24" s="222"/>
      <c r="BT24" s="222"/>
      <c r="BU24" s="222"/>
      <c r="BV24" s="531"/>
      <c r="BW24" s="532"/>
      <c r="BX24" s="532"/>
      <c r="BY24" s="532"/>
      <c r="BZ24" s="532"/>
      <c r="CA24" s="532"/>
      <c r="CB24" s="532"/>
      <c r="CC24" s="532"/>
      <c r="CD24" s="70"/>
      <c r="CE24" s="71"/>
      <c r="CF24" s="221"/>
      <c r="CG24" s="222"/>
      <c r="CH24" s="222"/>
      <c r="CI24" s="222"/>
      <c r="CJ24" s="222"/>
      <c r="CK24" s="222"/>
      <c r="CL24" s="222"/>
      <c r="CM24" s="222"/>
      <c r="CN24" s="222"/>
      <c r="CO24" s="222"/>
      <c r="CP24" s="222"/>
      <c r="CQ24" s="222"/>
      <c r="CR24" s="222"/>
      <c r="CS24" s="222"/>
      <c r="CT24" s="223"/>
      <c r="CU24" s="11"/>
      <c r="CV24" s="11"/>
      <c r="CW24" s="72"/>
      <c r="CX24" s="73"/>
      <c r="CY24" s="73"/>
      <c r="CZ24" s="73"/>
      <c r="DA24" s="186"/>
      <c r="DB24" s="186"/>
      <c r="DC24" s="186"/>
      <c r="DD24" s="186"/>
      <c r="DE24" s="186"/>
      <c r="DF24" s="186"/>
      <c r="DG24" s="186"/>
      <c r="DH24" s="186"/>
      <c r="DI24" s="186"/>
      <c r="DJ24" s="186"/>
      <c r="DK24" s="187"/>
      <c r="DL24" s="535"/>
      <c r="DM24" s="536"/>
      <c r="DN24" s="536"/>
      <c r="DO24" s="536"/>
      <c r="DP24" s="536"/>
      <c r="DQ24" s="536"/>
      <c r="DR24" s="536"/>
      <c r="DS24" s="536"/>
      <c r="DT24" s="536"/>
      <c r="DU24" s="536"/>
      <c r="DV24" s="536"/>
      <c r="DW24" s="536"/>
      <c r="DX24" s="536"/>
      <c r="DY24" s="536"/>
      <c r="DZ24" s="536"/>
      <c r="EA24" s="536"/>
      <c r="EB24" s="536"/>
      <c r="EC24" s="536"/>
      <c r="ED24" s="536"/>
      <c r="EE24" s="536"/>
      <c r="EF24" s="536"/>
      <c r="EG24" s="536"/>
      <c r="EH24" s="536"/>
      <c r="EI24" s="536"/>
      <c r="EJ24" s="536"/>
      <c r="EK24" s="536"/>
      <c r="EL24" s="536"/>
      <c r="EM24" s="536"/>
      <c r="EN24" s="536"/>
      <c r="EO24" s="536"/>
      <c r="EP24" s="200"/>
      <c r="EQ24" s="11"/>
    </row>
    <row r="25" spans="1:147" ht="12" customHeight="1" x14ac:dyDescent="0.4">
      <c r="A25" s="11"/>
      <c r="B25" s="517"/>
      <c r="C25" s="518"/>
      <c r="D25" s="518"/>
      <c r="E25" s="519"/>
      <c r="F25" s="523"/>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5"/>
      <c r="AM25" s="218"/>
      <c r="AN25" s="219"/>
      <c r="AO25" s="219"/>
      <c r="AP25" s="219"/>
      <c r="AQ25" s="219"/>
      <c r="AR25" s="219"/>
      <c r="AS25" s="219"/>
      <c r="AT25" s="219"/>
      <c r="AU25" s="219"/>
      <c r="AV25" s="220"/>
      <c r="AW25" s="218"/>
      <c r="AX25" s="219"/>
      <c r="AY25" s="219"/>
      <c r="AZ25" s="219"/>
      <c r="BA25" s="219"/>
      <c r="BB25" s="219"/>
      <c r="BC25" s="219"/>
      <c r="BD25" s="219"/>
      <c r="BE25" s="219"/>
      <c r="BF25" s="220"/>
      <c r="BG25" s="218"/>
      <c r="BH25" s="219"/>
      <c r="BI25" s="219"/>
      <c r="BJ25" s="219"/>
      <c r="BK25" s="219"/>
      <c r="BL25" s="219"/>
      <c r="BM25" s="219"/>
      <c r="BN25" s="219"/>
      <c r="BO25" s="219"/>
      <c r="BP25" s="219"/>
      <c r="BQ25" s="219"/>
      <c r="BR25" s="219"/>
      <c r="BS25" s="219"/>
      <c r="BT25" s="219"/>
      <c r="BU25" s="219"/>
      <c r="BV25" s="529"/>
      <c r="BW25" s="530"/>
      <c r="BX25" s="530"/>
      <c r="BY25" s="530"/>
      <c r="BZ25" s="530"/>
      <c r="CA25" s="530"/>
      <c r="CB25" s="530"/>
      <c r="CC25" s="530"/>
      <c r="CD25" s="68" t="s">
        <v>5</v>
      </c>
      <c r="CE25" s="69"/>
      <c r="CF25" s="218"/>
      <c r="CG25" s="219"/>
      <c r="CH25" s="219"/>
      <c r="CI25" s="219"/>
      <c r="CJ25" s="219"/>
      <c r="CK25" s="219"/>
      <c r="CL25" s="219"/>
      <c r="CM25" s="219"/>
      <c r="CN25" s="219"/>
      <c r="CO25" s="219"/>
      <c r="CP25" s="219"/>
      <c r="CQ25" s="219"/>
      <c r="CR25" s="219"/>
      <c r="CS25" s="219"/>
      <c r="CT25" s="220"/>
      <c r="CU25" s="11"/>
      <c r="CV25" s="11"/>
      <c r="CW25" s="74" t="s">
        <v>46</v>
      </c>
      <c r="CX25" s="75"/>
      <c r="CY25" s="75"/>
      <c r="CZ25" s="75"/>
      <c r="DA25" s="75" t="s">
        <v>22</v>
      </c>
      <c r="DB25" s="75"/>
      <c r="DC25" s="75"/>
      <c r="DD25" s="75"/>
      <c r="DE25" s="75"/>
      <c r="DF25" s="75"/>
      <c r="DG25" s="75"/>
      <c r="DH25" s="75"/>
      <c r="DI25" s="75"/>
      <c r="DJ25" s="75"/>
      <c r="DK25" s="76"/>
      <c r="DL25" s="292" t="s">
        <v>6</v>
      </c>
      <c r="DM25" s="286"/>
      <c r="DN25" s="489">
        <v>300000</v>
      </c>
      <c r="DO25" s="489"/>
      <c r="DP25" s="489"/>
      <c r="DQ25" s="489"/>
      <c r="DR25" s="489"/>
      <c r="DS25" s="489"/>
      <c r="DT25" s="489"/>
      <c r="DU25" s="489"/>
      <c r="DV25" s="489"/>
      <c r="DW25" s="489"/>
      <c r="DX25" s="489"/>
      <c r="DY25" s="489"/>
      <c r="DZ25" s="489"/>
      <c r="EA25" s="489"/>
      <c r="EB25" s="489"/>
      <c r="EC25" s="489"/>
      <c r="ED25" s="489"/>
      <c r="EE25" s="489"/>
      <c r="EF25" s="489"/>
      <c r="EG25" s="489"/>
      <c r="EH25" s="489"/>
      <c r="EI25" s="489"/>
      <c r="EJ25" s="489"/>
      <c r="EK25" s="489"/>
      <c r="EL25" s="489"/>
      <c r="EM25" s="489"/>
      <c r="EN25" s="489"/>
      <c r="EO25" s="489"/>
      <c r="EP25" s="182"/>
      <c r="EQ25" s="11"/>
    </row>
    <row r="26" spans="1:147" ht="12" customHeight="1" x14ac:dyDescent="0.4">
      <c r="A26" s="11"/>
      <c r="B26" s="520"/>
      <c r="C26" s="521"/>
      <c r="D26" s="521"/>
      <c r="E26" s="522"/>
      <c r="F26" s="526"/>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8"/>
      <c r="AM26" s="221"/>
      <c r="AN26" s="222"/>
      <c r="AO26" s="222"/>
      <c r="AP26" s="222"/>
      <c r="AQ26" s="222"/>
      <c r="AR26" s="222"/>
      <c r="AS26" s="222"/>
      <c r="AT26" s="222"/>
      <c r="AU26" s="222"/>
      <c r="AV26" s="223"/>
      <c r="AW26" s="221"/>
      <c r="AX26" s="222"/>
      <c r="AY26" s="222"/>
      <c r="AZ26" s="222"/>
      <c r="BA26" s="222"/>
      <c r="BB26" s="222"/>
      <c r="BC26" s="222"/>
      <c r="BD26" s="222"/>
      <c r="BE26" s="222"/>
      <c r="BF26" s="223"/>
      <c r="BG26" s="221"/>
      <c r="BH26" s="222"/>
      <c r="BI26" s="222"/>
      <c r="BJ26" s="222"/>
      <c r="BK26" s="222"/>
      <c r="BL26" s="222"/>
      <c r="BM26" s="222"/>
      <c r="BN26" s="222"/>
      <c r="BO26" s="222"/>
      <c r="BP26" s="222"/>
      <c r="BQ26" s="222"/>
      <c r="BR26" s="222"/>
      <c r="BS26" s="222"/>
      <c r="BT26" s="222"/>
      <c r="BU26" s="222"/>
      <c r="BV26" s="531"/>
      <c r="BW26" s="532"/>
      <c r="BX26" s="532"/>
      <c r="BY26" s="532"/>
      <c r="BZ26" s="532"/>
      <c r="CA26" s="532"/>
      <c r="CB26" s="532"/>
      <c r="CC26" s="532"/>
      <c r="CD26" s="70"/>
      <c r="CE26" s="71"/>
      <c r="CF26" s="221"/>
      <c r="CG26" s="222"/>
      <c r="CH26" s="222"/>
      <c r="CI26" s="222"/>
      <c r="CJ26" s="222"/>
      <c r="CK26" s="222"/>
      <c r="CL26" s="222"/>
      <c r="CM26" s="222"/>
      <c r="CN26" s="222"/>
      <c r="CO26" s="222"/>
      <c r="CP26" s="222"/>
      <c r="CQ26" s="222"/>
      <c r="CR26" s="222"/>
      <c r="CS26" s="222"/>
      <c r="CT26" s="223"/>
      <c r="CU26" s="11"/>
      <c r="CV26" s="11"/>
      <c r="CW26" s="72"/>
      <c r="CX26" s="73"/>
      <c r="CY26" s="73"/>
      <c r="CZ26" s="73"/>
      <c r="DA26" s="73"/>
      <c r="DB26" s="73"/>
      <c r="DC26" s="73"/>
      <c r="DD26" s="73"/>
      <c r="DE26" s="73"/>
      <c r="DF26" s="73"/>
      <c r="DG26" s="73"/>
      <c r="DH26" s="73"/>
      <c r="DI26" s="73"/>
      <c r="DJ26" s="73"/>
      <c r="DK26" s="77"/>
      <c r="DL26" s="294"/>
      <c r="DM26" s="287"/>
      <c r="DN26" s="491"/>
      <c r="DO26" s="491"/>
      <c r="DP26" s="491"/>
      <c r="DQ26" s="491"/>
      <c r="DR26" s="491"/>
      <c r="DS26" s="491"/>
      <c r="DT26" s="491"/>
      <c r="DU26" s="491"/>
      <c r="DV26" s="491"/>
      <c r="DW26" s="491"/>
      <c r="DX26" s="491"/>
      <c r="DY26" s="491"/>
      <c r="DZ26" s="491"/>
      <c r="EA26" s="491"/>
      <c r="EB26" s="491"/>
      <c r="EC26" s="491"/>
      <c r="ED26" s="491"/>
      <c r="EE26" s="491"/>
      <c r="EF26" s="491"/>
      <c r="EG26" s="491"/>
      <c r="EH26" s="491"/>
      <c r="EI26" s="491"/>
      <c r="EJ26" s="491"/>
      <c r="EK26" s="491"/>
      <c r="EL26" s="491"/>
      <c r="EM26" s="491"/>
      <c r="EN26" s="491"/>
      <c r="EO26" s="491"/>
      <c r="EP26" s="183"/>
      <c r="EQ26" s="11"/>
    </row>
    <row r="27" spans="1:147" ht="12" customHeight="1" x14ac:dyDescent="0.4">
      <c r="A27" s="11"/>
      <c r="B27" s="517"/>
      <c r="C27" s="518"/>
      <c r="D27" s="518"/>
      <c r="E27" s="519"/>
      <c r="F27" s="523"/>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5"/>
      <c r="AM27" s="218"/>
      <c r="AN27" s="219"/>
      <c r="AO27" s="219"/>
      <c r="AP27" s="219"/>
      <c r="AQ27" s="219"/>
      <c r="AR27" s="219"/>
      <c r="AS27" s="219"/>
      <c r="AT27" s="219"/>
      <c r="AU27" s="219"/>
      <c r="AV27" s="220"/>
      <c r="AW27" s="218"/>
      <c r="AX27" s="219"/>
      <c r="AY27" s="219"/>
      <c r="AZ27" s="219"/>
      <c r="BA27" s="219"/>
      <c r="BB27" s="219"/>
      <c r="BC27" s="219"/>
      <c r="BD27" s="219"/>
      <c r="BE27" s="219"/>
      <c r="BF27" s="220"/>
      <c r="BG27" s="218"/>
      <c r="BH27" s="219"/>
      <c r="BI27" s="219"/>
      <c r="BJ27" s="219"/>
      <c r="BK27" s="219"/>
      <c r="BL27" s="219"/>
      <c r="BM27" s="219"/>
      <c r="BN27" s="219"/>
      <c r="BO27" s="219"/>
      <c r="BP27" s="219"/>
      <c r="BQ27" s="219"/>
      <c r="BR27" s="219"/>
      <c r="BS27" s="219"/>
      <c r="BT27" s="219"/>
      <c r="BU27" s="219"/>
      <c r="BV27" s="529"/>
      <c r="BW27" s="530"/>
      <c r="BX27" s="530"/>
      <c r="BY27" s="530"/>
      <c r="BZ27" s="530"/>
      <c r="CA27" s="530"/>
      <c r="CB27" s="530"/>
      <c r="CC27" s="530"/>
      <c r="CD27" s="68" t="s">
        <v>5</v>
      </c>
      <c r="CE27" s="69"/>
      <c r="CF27" s="218"/>
      <c r="CG27" s="219"/>
      <c r="CH27" s="219"/>
      <c r="CI27" s="219"/>
      <c r="CJ27" s="219"/>
      <c r="CK27" s="219"/>
      <c r="CL27" s="219"/>
      <c r="CM27" s="219"/>
      <c r="CN27" s="219"/>
      <c r="CO27" s="219"/>
      <c r="CP27" s="219"/>
      <c r="CQ27" s="219"/>
      <c r="CR27" s="219"/>
      <c r="CS27" s="219"/>
      <c r="CT27" s="220"/>
      <c r="CU27" s="11"/>
      <c r="CV27" s="11"/>
      <c r="CW27" s="74" t="s">
        <v>47</v>
      </c>
      <c r="CX27" s="75"/>
      <c r="CY27" s="75"/>
      <c r="CZ27" s="75"/>
      <c r="DA27" s="75" t="s">
        <v>23</v>
      </c>
      <c r="DB27" s="75"/>
      <c r="DC27" s="75"/>
      <c r="DD27" s="75"/>
      <c r="DE27" s="75"/>
      <c r="DF27" s="75"/>
      <c r="DG27" s="75"/>
      <c r="DH27" s="75"/>
      <c r="DI27" s="75"/>
      <c r="DJ27" s="75"/>
      <c r="DK27" s="76"/>
      <c r="DL27" s="488">
        <v>10920000</v>
      </c>
      <c r="DM27" s="489"/>
      <c r="DN27" s="489"/>
      <c r="DO27" s="489"/>
      <c r="DP27" s="489"/>
      <c r="DQ27" s="489"/>
      <c r="DR27" s="489"/>
      <c r="DS27" s="489"/>
      <c r="DT27" s="489"/>
      <c r="DU27" s="489"/>
      <c r="DV27" s="489"/>
      <c r="DW27" s="489"/>
      <c r="DX27" s="489"/>
      <c r="DY27" s="489"/>
      <c r="DZ27" s="489"/>
      <c r="EA27" s="489"/>
      <c r="EB27" s="489"/>
      <c r="EC27" s="489"/>
      <c r="ED27" s="489"/>
      <c r="EE27" s="489"/>
      <c r="EF27" s="489"/>
      <c r="EG27" s="489"/>
      <c r="EH27" s="489"/>
      <c r="EI27" s="489"/>
      <c r="EJ27" s="489"/>
      <c r="EK27" s="489"/>
      <c r="EL27" s="489"/>
      <c r="EM27" s="489"/>
      <c r="EN27" s="489"/>
      <c r="EO27" s="489"/>
      <c r="EP27" s="189"/>
      <c r="EQ27" s="11"/>
    </row>
    <row r="28" spans="1:147" ht="12" customHeight="1" x14ac:dyDescent="0.4">
      <c r="A28" s="11"/>
      <c r="B28" s="520"/>
      <c r="C28" s="521"/>
      <c r="D28" s="521"/>
      <c r="E28" s="522"/>
      <c r="F28" s="526"/>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8"/>
      <c r="AM28" s="221"/>
      <c r="AN28" s="222"/>
      <c r="AO28" s="222"/>
      <c r="AP28" s="222"/>
      <c r="AQ28" s="222"/>
      <c r="AR28" s="222"/>
      <c r="AS28" s="222"/>
      <c r="AT28" s="222"/>
      <c r="AU28" s="222"/>
      <c r="AV28" s="223"/>
      <c r="AW28" s="221"/>
      <c r="AX28" s="222"/>
      <c r="AY28" s="222"/>
      <c r="AZ28" s="222"/>
      <c r="BA28" s="222"/>
      <c r="BB28" s="222"/>
      <c r="BC28" s="222"/>
      <c r="BD28" s="222"/>
      <c r="BE28" s="222"/>
      <c r="BF28" s="223"/>
      <c r="BG28" s="221"/>
      <c r="BH28" s="222"/>
      <c r="BI28" s="222"/>
      <c r="BJ28" s="222"/>
      <c r="BK28" s="222"/>
      <c r="BL28" s="222"/>
      <c r="BM28" s="222"/>
      <c r="BN28" s="222"/>
      <c r="BO28" s="222"/>
      <c r="BP28" s="222"/>
      <c r="BQ28" s="222"/>
      <c r="BR28" s="222"/>
      <c r="BS28" s="222"/>
      <c r="BT28" s="222"/>
      <c r="BU28" s="222"/>
      <c r="BV28" s="531"/>
      <c r="BW28" s="532"/>
      <c r="BX28" s="532"/>
      <c r="BY28" s="532"/>
      <c r="BZ28" s="532"/>
      <c r="CA28" s="532"/>
      <c r="CB28" s="532"/>
      <c r="CC28" s="532"/>
      <c r="CD28" s="70"/>
      <c r="CE28" s="71"/>
      <c r="CF28" s="221"/>
      <c r="CG28" s="222"/>
      <c r="CH28" s="222"/>
      <c r="CI28" s="222"/>
      <c r="CJ28" s="222"/>
      <c r="CK28" s="222"/>
      <c r="CL28" s="222"/>
      <c r="CM28" s="222"/>
      <c r="CN28" s="222"/>
      <c r="CO28" s="222"/>
      <c r="CP28" s="222"/>
      <c r="CQ28" s="222"/>
      <c r="CR28" s="222"/>
      <c r="CS28" s="222"/>
      <c r="CT28" s="223"/>
      <c r="CU28" s="11"/>
      <c r="CV28" s="11"/>
      <c r="CW28" s="72"/>
      <c r="CX28" s="73"/>
      <c r="CY28" s="73"/>
      <c r="CZ28" s="73"/>
      <c r="DA28" s="73"/>
      <c r="DB28" s="73"/>
      <c r="DC28" s="73"/>
      <c r="DD28" s="73"/>
      <c r="DE28" s="73"/>
      <c r="DF28" s="73"/>
      <c r="DG28" s="73"/>
      <c r="DH28" s="73"/>
      <c r="DI28" s="73"/>
      <c r="DJ28" s="73"/>
      <c r="DK28" s="77"/>
      <c r="DL28" s="490"/>
      <c r="DM28" s="491"/>
      <c r="DN28" s="491"/>
      <c r="DO28" s="491"/>
      <c r="DP28" s="491"/>
      <c r="DQ28" s="491"/>
      <c r="DR28" s="491"/>
      <c r="DS28" s="491"/>
      <c r="DT28" s="491"/>
      <c r="DU28" s="491"/>
      <c r="DV28" s="491"/>
      <c r="DW28" s="491"/>
      <c r="DX28" s="491"/>
      <c r="DY28" s="491"/>
      <c r="DZ28" s="491"/>
      <c r="EA28" s="491"/>
      <c r="EB28" s="491"/>
      <c r="EC28" s="491"/>
      <c r="ED28" s="491"/>
      <c r="EE28" s="491"/>
      <c r="EF28" s="491"/>
      <c r="EG28" s="491"/>
      <c r="EH28" s="491"/>
      <c r="EI28" s="491"/>
      <c r="EJ28" s="491"/>
      <c r="EK28" s="491"/>
      <c r="EL28" s="491"/>
      <c r="EM28" s="491"/>
      <c r="EN28" s="491"/>
      <c r="EO28" s="491"/>
      <c r="EP28" s="183"/>
      <c r="EQ28" s="11"/>
    </row>
    <row r="29" spans="1:147" ht="12" customHeight="1" x14ac:dyDescent="0.4">
      <c r="A29" s="11"/>
      <c r="B29" s="517"/>
      <c r="C29" s="518"/>
      <c r="D29" s="518"/>
      <c r="E29" s="519"/>
      <c r="F29" s="523"/>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5"/>
      <c r="AM29" s="218"/>
      <c r="AN29" s="219"/>
      <c r="AO29" s="219"/>
      <c r="AP29" s="219"/>
      <c r="AQ29" s="219"/>
      <c r="AR29" s="219"/>
      <c r="AS29" s="219"/>
      <c r="AT29" s="219"/>
      <c r="AU29" s="219"/>
      <c r="AV29" s="220"/>
      <c r="AW29" s="218"/>
      <c r="AX29" s="219"/>
      <c r="AY29" s="219"/>
      <c r="AZ29" s="219"/>
      <c r="BA29" s="219"/>
      <c r="BB29" s="219"/>
      <c r="BC29" s="219"/>
      <c r="BD29" s="219"/>
      <c r="BE29" s="219"/>
      <c r="BF29" s="220"/>
      <c r="BG29" s="218"/>
      <c r="BH29" s="219"/>
      <c r="BI29" s="219"/>
      <c r="BJ29" s="219"/>
      <c r="BK29" s="219"/>
      <c r="BL29" s="219"/>
      <c r="BM29" s="219"/>
      <c r="BN29" s="219"/>
      <c r="BO29" s="219"/>
      <c r="BP29" s="219"/>
      <c r="BQ29" s="219"/>
      <c r="BR29" s="219"/>
      <c r="BS29" s="219"/>
      <c r="BT29" s="219"/>
      <c r="BU29" s="219"/>
      <c r="BV29" s="529"/>
      <c r="BW29" s="530"/>
      <c r="BX29" s="530"/>
      <c r="BY29" s="530"/>
      <c r="BZ29" s="530"/>
      <c r="CA29" s="530"/>
      <c r="CB29" s="530"/>
      <c r="CC29" s="530"/>
      <c r="CD29" s="68" t="s">
        <v>5</v>
      </c>
      <c r="CE29" s="69"/>
      <c r="CF29" s="218"/>
      <c r="CG29" s="219"/>
      <c r="CH29" s="219"/>
      <c r="CI29" s="219"/>
      <c r="CJ29" s="219"/>
      <c r="CK29" s="219"/>
      <c r="CL29" s="219"/>
      <c r="CM29" s="219"/>
      <c r="CN29" s="219"/>
      <c r="CO29" s="219"/>
      <c r="CP29" s="219"/>
      <c r="CQ29" s="219"/>
      <c r="CR29" s="219"/>
      <c r="CS29" s="219"/>
      <c r="CT29" s="220"/>
      <c r="CU29" s="11"/>
      <c r="CV29" s="11"/>
      <c r="CW29" s="40"/>
      <c r="CX29" s="40"/>
      <c r="CY29" s="40"/>
      <c r="CZ29" s="40"/>
      <c r="DA29" s="40"/>
      <c r="DB29" s="40"/>
      <c r="DC29" s="40"/>
      <c r="DD29" s="40"/>
      <c r="DE29" s="40"/>
      <c r="DF29" s="40"/>
      <c r="DG29" s="40"/>
      <c r="DH29" s="40"/>
      <c r="DI29" s="40"/>
      <c r="DJ29" s="40"/>
      <c r="DK29" s="40"/>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4"/>
      <c r="EQ29" s="11"/>
    </row>
    <row r="30" spans="1:147" ht="12" customHeight="1" x14ac:dyDescent="0.4">
      <c r="A30" s="11"/>
      <c r="B30" s="520"/>
      <c r="C30" s="521"/>
      <c r="D30" s="521"/>
      <c r="E30" s="522"/>
      <c r="F30" s="526"/>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8"/>
      <c r="AM30" s="221"/>
      <c r="AN30" s="222"/>
      <c r="AO30" s="222"/>
      <c r="AP30" s="222"/>
      <c r="AQ30" s="222"/>
      <c r="AR30" s="222"/>
      <c r="AS30" s="222"/>
      <c r="AT30" s="222"/>
      <c r="AU30" s="222"/>
      <c r="AV30" s="223"/>
      <c r="AW30" s="221"/>
      <c r="AX30" s="222"/>
      <c r="AY30" s="222"/>
      <c r="AZ30" s="222"/>
      <c r="BA30" s="222"/>
      <c r="BB30" s="222"/>
      <c r="BC30" s="222"/>
      <c r="BD30" s="222"/>
      <c r="BE30" s="222"/>
      <c r="BF30" s="223"/>
      <c r="BG30" s="221"/>
      <c r="BH30" s="222"/>
      <c r="BI30" s="222"/>
      <c r="BJ30" s="222"/>
      <c r="BK30" s="222"/>
      <c r="BL30" s="222"/>
      <c r="BM30" s="222"/>
      <c r="BN30" s="222"/>
      <c r="BO30" s="222"/>
      <c r="BP30" s="222"/>
      <c r="BQ30" s="222"/>
      <c r="BR30" s="222"/>
      <c r="BS30" s="222"/>
      <c r="BT30" s="222"/>
      <c r="BU30" s="222"/>
      <c r="BV30" s="531"/>
      <c r="BW30" s="532"/>
      <c r="BX30" s="532"/>
      <c r="BY30" s="532"/>
      <c r="BZ30" s="532"/>
      <c r="CA30" s="532"/>
      <c r="CB30" s="532"/>
      <c r="CC30" s="532"/>
      <c r="CD30" s="70"/>
      <c r="CE30" s="71"/>
      <c r="CF30" s="221"/>
      <c r="CG30" s="222"/>
      <c r="CH30" s="222"/>
      <c r="CI30" s="222"/>
      <c r="CJ30" s="222"/>
      <c r="CK30" s="222"/>
      <c r="CL30" s="222"/>
      <c r="CM30" s="222"/>
      <c r="CN30" s="222"/>
      <c r="CO30" s="222"/>
      <c r="CP30" s="222"/>
      <c r="CQ30" s="222"/>
      <c r="CR30" s="222"/>
      <c r="CS30" s="222"/>
      <c r="CT30" s="223"/>
      <c r="CU30" s="11"/>
      <c r="CV30" s="11"/>
      <c r="CW30" s="40"/>
      <c r="CX30" s="40"/>
      <c r="CY30" s="40"/>
      <c r="CZ30" s="40"/>
      <c r="DA30" s="40"/>
      <c r="DB30" s="40"/>
      <c r="DC30" s="40"/>
      <c r="DD30" s="40"/>
      <c r="DE30" s="40"/>
      <c r="DF30" s="40"/>
      <c r="DG30" s="40"/>
      <c r="DH30" s="40"/>
      <c r="DI30" s="40"/>
      <c r="DJ30" s="40"/>
      <c r="DK30" s="40"/>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4"/>
      <c r="EQ30" s="11"/>
    </row>
    <row r="31" spans="1:147" ht="12" customHeight="1" x14ac:dyDescent="0.4">
      <c r="A31" s="11"/>
      <c r="B31" s="517"/>
      <c r="C31" s="518"/>
      <c r="D31" s="518"/>
      <c r="E31" s="519"/>
      <c r="F31" s="523"/>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5"/>
      <c r="AM31" s="218"/>
      <c r="AN31" s="219"/>
      <c r="AO31" s="219"/>
      <c r="AP31" s="219"/>
      <c r="AQ31" s="219"/>
      <c r="AR31" s="219"/>
      <c r="AS31" s="219"/>
      <c r="AT31" s="219"/>
      <c r="AU31" s="219"/>
      <c r="AV31" s="220"/>
      <c r="AW31" s="218"/>
      <c r="AX31" s="219"/>
      <c r="AY31" s="219"/>
      <c r="AZ31" s="219"/>
      <c r="BA31" s="219"/>
      <c r="BB31" s="219"/>
      <c r="BC31" s="219"/>
      <c r="BD31" s="219"/>
      <c r="BE31" s="219"/>
      <c r="BF31" s="220"/>
      <c r="BG31" s="218"/>
      <c r="BH31" s="219"/>
      <c r="BI31" s="219"/>
      <c r="BJ31" s="219"/>
      <c r="BK31" s="219"/>
      <c r="BL31" s="219"/>
      <c r="BM31" s="219"/>
      <c r="BN31" s="219"/>
      <c r="BO31" s="219"/>
      <c r="BP31" s="219"/>
      <c r="BQ31" s="219"/>
      <c r="BR31" s="219"/>
      <c r="BS31" s="219"/>
      <c r="BT31" s="219"/>
      <c r="BU31" s="219"/>
      <c r="BV31" s="529"/>
      <c r="BW31" s="530"/>
      <c r="BX31" s="530"/>
      <c r="BY31" s="530"/>
      <c r="BZ31" s="530"/>
      <c r="CA31" s="530"/>
      <c r="CB31" s="530"/>
      <c r="CC31" s="530"/>
      <c r="CD31" s="68" t="s">
        <v>5</v>
      </c>
      <c r="CE31" s="69"/>
      <c r="CF31" s="218"/>
      <c r="CG31" s="219"/>
      <c r="CH31" s="219"/>
      <c r="CI31" s="219"/>
      <c r="CJ31" s="219"/>
      <c r="CK31" s="219"/>
      <c r="CL31" s="219"/>
      <c r="CM31" s="219"/>
      <c r="CN31" s="219"/>
      <c r="CO31" s="219"/>
      <c r="CP31" s="219"/>
      <c r="CQ31" s="219"/>
      <c r="CR31" s="219"/>
      <c r="CS31" s="219"/>
      <c r="CT31" s="220"/>
      <c r="CU31" s="11"/>
      <c r="CV31" s="11"/>
      <c r="CW31" s="40"/>
      <c r="CX31" s="40"/>
      <c r="CY31" s="40"/>
      <c r="CZ31" s="40"/>
      <c r="DA31" s="40"/>
      <c r="DB31" s="40"/>
      <c r="DC31" s="40"/>
      <c r="DD31" s="40"/>
      <c r="DE31" s="40"/>
      <c r="DF31" s="40"/>
      <c r="DG31" s="40"/>
      <c r="DH31" s="40"/>
      <c r="DI31" s="40"/>
      <c r="DJ31" s="40"/>
      <c r="DK31" s="40"/>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4"/>
      <c r="EQ31" s="11"/>
    </row>
    <row r="32" spans="1:147" ht="12" customHeight="1" x14ac:dyDescent="0.4">
      <c r="A32" s="11"/>
      <c r="B32" s="520"/>
      <c r="C32" s="521"/>
      <c r="D32" s="521"/>
      <c r="E32" s="522"/>
      <c r="F32" s="526"/>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8"/>
      <c r="AM32" s="221"/>
      <c r="AN32" s="222"/>
      <c r="AO32" s="222"/>
      <c r="AP32" s="222"/>
      <c r="AQ32" s="222"/>
      <c r="AR32" s="222"/>
      <c r="AS32" s="222"/>
      <c r="AT32" s="222"/>
      <c r="AU32" s="222"/>
      <c r="AV32" s="223"/>
      <c r="AW32" s="221"/>
      <c r="AX32" s="222"/>
      <c r="AY32" s="222"/>
      <c r="AZ32" s="222"/>
      <c r="BA32" s="222"/>
      <c r="BB32" s="222"/>
      <c r="BC32" s="222"/>
      <c r="BD32" s="222"/>
      <c r="BE32" s="222"/>
      <c r="BF32" s="223"/>
      <c r="BG32" s="221"/>
      <c r="BH32" s="222"/>
      <c r="BI32" s="222"/>
      <c r="BJ32" s="222"/>
      <c r="BK32" s="222"/>
      <c r="BL32" s="222"/>
      <c r="BM32" s="222"/>
      <c r="BN32" s="222"/>
      <c r="BO32" s="222"/>
      <c r="BP32" s="222"/>
      <c r="BQ32" s="222"/>
      <c r="BR32" s="222"/>
      <c r="BS32" s="222"/>
      <c r="BT32" s="222"/>
      <c r="BU32" s="222"/>
      <c r="BV32" s="531"/>
      <c r="BW32" s="532"/>
      <c r="BX32" s="532"/>
      <c r="BY32" s="532"/>
      <c r="BZ32" s="532"/>
      <c r="CA32" s="532"/>
      <c r="CB32" s="532"/>
      <c r="CC32" s="532"/>
      <c r="CD32" s="70"/>
      <c r="CE32" s="71"/>
      <c r="CF32" s="221"/>
      <c r="CG32" s="222"/>
      <c r="CH32" s="222"/>
      <c r="CI32" s="222"/>
      <c r="CJ32" s="222"/>
      <c r="CK32" s="222"/>
      <c r="CL32" s="222"/>
      <c r="CM32" s="222"/>
      <c r="CN32" s="222"/>
      <c r="CO32" s="222"/>
      <c r="CP32" s="222"/>
      <c r="CQ32" s="222"/>
      <c r="CR32" s="222"/>
      <c r="CS32" s="222"/>
      <c r="CT32" s="223"/>
      <c r="CU32" s="11"/>
      <c r="CV32" s="11"/>
      <c r="CW32" s="40"/>
      <c r="CX32" s="40"/>
      <c r="CY32" s="40"/>
      <c r="CZ32" s="40"/>
      <c r="DA32" s="40"/>
      <c r="DB32" s="40"/>
      <c r="DC32" s="40"/>
      <c r="DD32" s="40"/>
      <c r="DE32" s="40"/>
      <c r="DF32" s="40"/>
      <c r="DG32" s="40"/>
      <c r="DH32" s="40"/>
      <c r="DI32" s="40"/>
      <c r="DJ32" s="40"/>
      <c r="DK32" s="40"/>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4"/>
      <c r="EQ32" s="11"/>
    </row>
    <row r="33" spans="1:147" ht="12" customHeight="1" x14ac:dyDescent="0.4">
      <c r="A33" s="11"/>
      <c r="B33" s="74" t="s">
        <v>34</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6"/>
      <c r="BG33" s="541">
        <f>IF(SUM(BG15:BG31)=0,"",SUM(BG15:BG31))</f>
        <v>30000000</v>
      </c>
      <c r="BH33" s="542"/>
      <c r="BI33" s="542"/>
      <c r="BJ33" s="542"/>
      <c r="BK33" s="542"/>
      <c r="BL33" s="542"/>
      <c r="BM33" s="542"/>
      <c r="BN33" s="542"/>
      <c r="BO33" s="542"/>
      <c r="BP33" s="542"/>
      <c r="BQ33" s="542"/>
      <c r="BR33" s="542"/>
      <c r="BS33" s="542"/>
      <c r="BT33" s="542"/>
      <c r="BU33" s="543"/>
      <c r="BV33" s="547">
        <f>IFERROR((CF33/BG33*100),"")</f>
        <v>41.583333333333336</v>
      </c>
      <c r="BW33" s="547"/>
      <c r="BX33" s="547"/>
      <c r="BY33" s="547"/>
      <c r="BZ33" s="547"/>
      <c r="CA33" s="547"/>
      <c r="CB33" s="547"/>
      <c r="CC33" s="547"/>
      <c r="CD33" s="68" t="s">
        <v>5</v>
      </c>
      <c r="CE33" s="69"/>
      <c r="CF33" s="539">
        <f>IF(SUM(CF15:CF31)=0,"",SUM(CF15:CF31))</f>
        <v>12475000</v>
      </c>
      <c r="CG33" s="539"/>
      <c r="CH33" s="539"/>
      <c r="CI33" s="539"/>
      <c r="CJ33" s="539"/>
      <c r="CK33" s="539"/>
      <c r="CL33" s="539"/>
      <c r="CM33" s="539"/>
      <c r="CN33" s="539"/>
      <c r="CO33" s="539"/>
      <c r="CP33" s="539"/>
      <c r="CQ33" s="539"/>
      <c r="CR33" s="539"/>
      <c r="CS33" s="539"/>
      <c r="CT33" s="539"/>
      <c r="CU33" s="11"/>
      <c r="CV33" s="11"/>
      <c r="CW33" s="40"/>
      <c r="CX33" s="40"/>
      <c r="CY33" s="40"/>
      <c r="CZ33" s="40"/>
      <c r="DA33" s="40"/>
      <c r="DB33" s="40"/>
      <c r="DC33" s="40"/>
      <c r="DD33" s="40"/>
      <c r="DE33" s="40"/>
      <c r="DF33" s="40"/>
      <c r="DG33" s="40"/>
      <c r="DH33" s="40"/>
      <c r="DI33" s="40"/>
      <c r="DJ33" s="40"/>
      <c r="DK33" s="40"/>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4"/>
      <c r="EQ33" s="11"/>
    </row>
    <row r="34" spans="1:147" ht="12" customHeight="1" x14ac:dyDescent="0.4">
      <c r="A34" s="11"/>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7"/>
      <c r="BG34" s="544"/>
      <c r="BH34" s="545"/>
      <c r="BI34" s="545"/>
      <c r="BJ34" s="545"/>
      <c r="BK34" s="545"/>
      <c r="BL34" s="545"/>
      <c r="BM34" s="545"/>
      <c r="BN34" s="545"/>
      <c r="BO34" s="545"/>
      <c r="BP34" s="545"/>
      <c r="BQ34" s="545"/>
      <c r="BR34" s="545"/>
      <c r="BS34" s="545"/>
      <c r="BT34" s="545"/>
      <c r="BU34" s="546"/>
      <c r="BV34" s="548"/>
      <c r="BW34" s="548"/>
      <c r="BX34" s="548"/>
      <c r="BY34" s="548"/>
      <c r="BZ34" s="548"/>
      <c r="CA34" s="548"/>
      <c r="CB34" s="548"/>
      <c r="CC34" s="548"/>
      <c r="CD34" s="70"/>
      <c r="CE34" s="71"/>
      <c r="CF34" s="540"/>
      <c r="CG34" s="540"/>
      <c r="CH34" s="540"/>
      <c r="CI34" s="540"/>
      <c r="CJ34" s="540"/>
      <c r="CK34" s="540"/>
      <c r="CL34" s="540"/>
      <c r="CM34" s="540"/>
      <c r="CN34" s="540"/>
      <c r="CO34" s="540"/>
      <c r="CP34" s="540"/>
      <c r="CQ34" s="540"/>
      <c r="CR34" s="540"/>
      <c r="CS34" s="540"/>
      <c r="CT34" s="540"/>
      <c r="CU34" s="11"/>
      <c r="CV34" s="11"/>
      <c r="CW34" s="40"/>
      <c r="CX34" s="40"/>
      <c r="CY34" s="40"/>
      <c r="CZ34" s="40"/>
      <c r="DA34" s="40"/>
      <c r="DB34" s="40"/>
      <c r="DC34" s="40"/>
      <c r="DD34" s="40"/>
      <c r="DE34" s="40"/>
      <c r="DF34" s="40"/>
      <c r="DG34" s="40"/>
      <c r="DH34" s="40"/>
      <c r="DI34" s="40"/>
      <c r="DJ34" s="40"/>
      <c r="DK34" s="40"/>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4"/>
      <c r="EQ34" s="11"/>
    </row>
    <row r="35" spans="1:147" s="27" customFormat="1" ht="9.9499999999999993" customHeight="1" x14ac:dyDescent="0.4">
      <c r="A35" s="38"/>
      <c r="B35" s="54" t="s">
        <v>87</v>
      </c>
      <c r="C35" s="54"/>
      <c r="D35" s="54"/>
      <c r="E35" s="54"/>
      <c r="F35" s="54"/>
      <c r="G35" s="54"/>
      <c r="H35" s="54"/>
      <c r="I35" s="54"/>
      <c r="J35" s="54"/>
      <c r="K35" s="54"/>
      <c r="L35" s="54"/>
      <c r="M35" s="54"/>
      <c r="N35" s="54"/>
      <c r="O35" s="54"/>
      <c r="P35" s="54"/>
      <c r="Q35" s="54"/>
      <c r="R35" s="54"/>
      <c r="S35" s="54"/>
      <c r="T35" s="54"/>
      <c r="U35" s="54"/>
      <c r="V35" s="54"/>
      <c r="W35" s="55" t="s">
        <v>98</v>
      </c>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9"/>
      <c r="CX35" s="39"/>
      <c r="CY35" s="39"/>
      <c r="CZ35" s="39"/>
      <c r="DA35" s="39"/>
      <c r="DB35" s="39"/>
      <c r="DC35" s="39"/>
      <c r="DD35" s="39"/>
      <c r="DE35" s="39"/>
      <c r="DF35" s="39"/>
      <c r="DG35" s="39"/>
      <c r="DH35" s="39"/>
      <c r="DI35" s="39"/>
      <c r="DJ35" s="39"/>
      <c r="DK35" s="39"/>
      <c r="DL35" s="39"/>
      <c r="DM35" s="39"/>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row>
    <row r="36" spans="1:147" s="27" customFormat="1" ht="9.9499999999999993" customHeight="1" x14ac:dyDescent="0.15">
      <c r="A36" s="38"/>
      <c r="B36" s="54" t="s">
        <v>88</v>
      </c>
      <c r="C36" s="54"/>
      <c r="D36" s="54" t="s">
        <v>89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6"/>
      <c r="BN36" s="56"/>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9"/>
      <c r="CX36" s="39"/>
      <c r="CY36" s="39"/>
      <c r="CZ36" s="39"/>
      <c r="DA36" s="39"/>
      <c r="DB36" s="39"/>
      <c r="DC36" s="39"/>
      <c r="DD36" s="39"/>
      <c r="DE36" s="39"/>
      <c r="DF36" s="39"/>
      <c r="DG36" s="39"/>
      <c r="DH36" s="39"/>
      <c r="DI36" s="39"/>
      <c r="DJ36" s="39"/>
      <c r="DK36" s="39"/>
      <c r="DL36" s="39"/>
      <c r="DM36" s="39"/>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row>
    <row r="37" spans="1:147" s="27" customFormat="1" ht="9.9499999999999993" customHeight="1" x14ac:dyDescent="0.15">
      <c r="A37" s="38"/>
      <c r="B37" s="54" t="s">
        <v>90</v>
      </c>
      <c r="C37" s="54"/>
      <c r="D37" s="54" t="s">
        <v>91</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6"/>
      <c r="BN37" s="56"/>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row>
    <row r="38" spans="1:147" s="27" customFormat="1" ht="9.9499999999999993" customHeight="1" x14ac:dyDescent="0.4">
      <c r="A38" s="38"/>
      <c r="B38" s="54"/>
      <c r="C38" s="54"/>
      <c r="D38" s="54" t="s">
        <v>92</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row>
    <row r="39" spans="1:147" s="27" customFormat="1" ht="9.9499999999999993" customHeight="1" x14ac:dyDescent="0.15">
      <c r="A39" s="38"/>
      <c r="B39" s="54" t="s">
        <v>93</v>
      </c>
      <c r="C39" s="54"/>
      <c r="D39" s="54" t="s">
        <v>94</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6"/>
      <c r="BN39" s="56"/>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row>
    <row r="40" spans="1:147" s="27" customFormat="1" ht="9.9499999999999993" customHeight="1" x14ac:dyDescent="0.15">
      <c r="A40" s="38"/>
      <c r="B40" s="54" t="s">
        <v>95</v>
      </c>
      <c r="C40" s="54"/>
      <c r="D40" s="54" t="s">
        <v>111</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6"/>
      <c r="BN40" s="56"/>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row>
    <row r="41" spans="1:147" s="27" customFormat="1" ht="9.9499999999999993" customHeight="1" x14ac:dyDescent="0.15">
      <c r="A41" s="38"/>
      <c r="B41" s="54"/>
      <c r="C41" s="54"/>
      <c r="D41" s="54" t="s">
        <v>96</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6"/>
      <c r="BN41" s="56"/>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row>
    <row r="42" spans="1:147" s="27" customFormat="1" ht="9.9499999999999993" customHeight="1" x14ac:dyDescent="0.15">
      <c r="A42" s="38"/>
      <c r="B42" s="54" t="s">
        <v>97</v>
      </c>
      <c r="C42" s="54"/>
      <c r="D42" s="54" t="s">
        <v>113</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6"/>
      <c r="BN42" s="56"/>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row>
    <row r="43" spans="1:147" s="27" customFormat="1" ht="9.9499999999999993" customHeight="1" x14ac:dyDescent="0.15">
      <c r="A43" s="38"/>
      <c r="B43" s="54" t="s">
        <v>85</v>
      </c>
      <c r="C43" s="54"/>
      <c r="D43" s="54" t="s">
        <v>118</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6"/>
      <c r="BN43" s="56"/>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row>
    <row r="44" spans="1:147" s="27" customFormat="1" ht="9.9499999999999993" customHeight="1" x14ac:dyDescent="0.4">
      <c r="A44" s="38"/>
      <c r="B44" s="54" t="s">
        <v>86</v>
      </c>
      <c r="C44" s="54"/>
      <c r="D44" s="54" t="s">
        <v>120</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row>
    <row r="45" spans="1:147" s="27" customFormat="1" ht="9.9499999999999993" customHeight="1" x14ac:dyDescent="0.4">
      <c r="A45" s="38"/>
      <c r="B45" s="54" t="s">
        <v>116</v>
      </c>
      <c r="C45" s="54"/>
      <c r="D45" s="54" t="s">
        <v>100</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row>
    <row r="46" spans="1:147" s="27" customFormat="1" ht="10.5" x14ac:dyDescent="0.4"/>
    <row r="48" spans="1:147" s="26" customFormat="1" x14ac:dyDescent="0.4"/>
    <row r="49" s="26" customFormat="1" x14ac:dyDescent="0.4"/>
    <row r="50" s="26" customForma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sheetData>
  <sheetProtection algorithmName="SHA-512" hashValue="8KNouCu8TrqyOJGuboToztM29YySmfTLhqVfPo8lA+u9n85ko4LNvnxvNgCXL/C+5azzwrHxmlMFjLQbVnxOuw==" saltValue="X9N5gByQB2CqsJ/yb2FaCg==" spinCount="100000" sheet="1" objects="1" scenarios="1" selectLockedCells="1" selectUnlockedCells="1"/>
  <mergeCells count="181">
    <mergeCell ref="CW27:CZ28"/>
    <mergeCell ref="DA27:DK28"/>
    <mergeCell ref="DL27:EO28"/>
    <mergeCell ref="EP27:EP28"/>
    <mergeCell ref="BG27:BU28"/>
    <mergeCell ref="BV27:CC28"/>
    <mergeCell ref="CD27:CE28"/>
    <mergeCell ref="CF27:CT28"/>
    <mergeCell ref="B27:E28"/>
    <mergeCell ref="F27:AL28"/>
    <mergeCell ref="AM27:AV28"/>
    <mergeCell ref="AW27:BF28"/>
    <mergeCell ref="CF33:CT34"/>
    <mergeCell ref="CD29:CE30"/>
    <mergeCell ref="CF29:CT30"/>
    <mergeCell ref="B31:E32"/>
    <mergeCell ref="F31:AL32"/>
    <mergeCell ref="AM31:AV32"/>
    <mergeCell ref="AW31:BF32"/>
    <mergeCell ref="BG31:BU32"/>
    <mergeCell ref="BV31:CC32"/>
    <mergeCell ref="CD31:CE32"/>
    <mergeCell ref="CF31:CT32"/>
    <mergeCell ref="B29:E30"/>
    <mergeCell ref="F29:AL30"/>
    <mergeCell ref="AM29:AV30"/>
    <mergeCell ref="AW29:BF30"/>
    <mergeCell ref="BG29:BU30"/>
    <mergeCell ref="BV29:CC30"/>
    <mergeCell ref="B33:BF34"/>
    <mergeCell ref="BG33:BU34"/>
    <mergeCell ref="BV33:CC34"/>
    <mergeCell ref="CD33:CE34"/>
    <mergeCell ref="EP23:EP24"/>
    <mergeCell ref="B25:E26"/>
    <mergeCell ref="F25:AL26"/>
    <mergeCell ref="AM25:AV26"/>
    <mergeCell ref="AW25:BF26"/>
    <mergeCell ref="BG25:BU26"/>
    <mergeCell ref="BV25:CC26"/>
    <mergeCell ref="CD25:CE26"/>
    <mergeCell ref="CF25:CT26"/>
    <mergeCell ref="CW25:CZ26"/>
    <mergeCell ref="BV23:CC24"/>
    <mergeCell ref="CD23:CE24"/>
    <mergeCell ref="CF23:CT24"/>
    <mergeCell ref="CW23:CZ24"/>
    <mergeCell ref="DA23:DK24"/>
    <mergeCell ref="DL23:EO24"/>
    <mergeCell ref="DA25:DK26"/>
    <mergeCell ref="DL25:DM26"/>
    <mergeCell ref="DN25:EO26"/>
    <mergeCell ref="EP25:EP26"/>
    <mergeCell ref="B23:E24"/>
    <mergeCell ref="F23:AL24"/>
    <mergeCell ref="AM23:AV24"/>
    <mergeCell ref="AW23:BF24"/>
    <mergeCell ref="BG23:BU24"/>
    <mergeCell ref="CW20:CZ22"/>
    <mergeCell ref="DA20:DK22"/>
    <mergeCell ref="DL20:EE20"/>
    <mergeCell ref="EG20:EL20"/>
    <mergeCell ref="B21:E22"/>
    <mergeCell ref="F21:AL22"/>
    <mergeCell ref="AM21:AV22"/>
    <mergeCell ref="AW21:BF22"/>
    <mergeCell ref="BG21:BU22"/>
    <mergeCell ref="B19:E20"/>
    <mergeCell ref="F19:AL20"/>
    <mergeCell ref="AM19:AV20"/>
    <mergeCell ref="AW19:BF20"/>
    <mergeCell ref="BG19:BU20"/>
    <mergeCell ref="BV19:CC20"/>
    <mergeCell ref="CD19:CE20"/>
    <mergeCell ref="BV21:CC22"/>
    <mergeCell ref="CD21:CE22"/>
    <mergeCell ref="CF21:CT22"/>
    <mergeCell ref="DL21:EO22"/>
    <mergeCell ref="DL18:EO19"/>
    <mergeCell ref="EP21:EP22"/>
    <mergeCell ref="EM20:EN20"/>
    <mergeCell ref="B17:E18"/>
    <mergeCell ref="F17:AL18"/>
    <mergeCell ref="AM17:AV18"/>
    <mergeCell ref="AW17:BF18"/>
    <mergeCell ref="BG17:BU18"/>
    <mergeCell ref="BV17:CC18"/>
    <mergeCell ref="CD17:CE18"/>
    <mergeCell ref="CF17:CT18"/>
    <mergeCell ref="DA18:DK19"/>
    <mergeCell ref="CW14:CZ19"/>
    <mergeCell ref="DA14:DK15"/>
    <mergeCell ref="CD15:CE16"/>
    <mergeCell ref="CF19:CT20"/>
    <mergeCell ref="B15:E16"/>
    <mergeCell ref="F15:AL16"/>
    <mergeCell ref="AM15:AV16"/>
    <mergeCell ref="AW15:BF16"/>
    <mergeCell ref="BG15:BU16"/>
    <mergeCell ref="CF15:CT16"/>
    <mergeCell ref="DA16:DK17"/>
    <mergeCell ref="DL16:EO17"/>
    <mergeCell ref="BV15:CC16"/>
    <mergeCell ref="EP18:EP19"/>
    <mergeCell ref="EG10:EP11"/>
    <mergeCell ref="BU11:CG11"/>
    <mergeCell ref="CH11:CT12"/>
    <mergeCell ref="BU12:CG12"/>
    <mergeCell ref="CW12:CZ13"/>
    <mergeCell ref="DA12:DD13"/>
    <mergeCell ref="DE12:DH13"/>
    <mergeCell ref="DI12:DL13"/>
    <mergeCell ref="BV14:CE14"/>
    <mergeCell ref="DL14:EO15"/>
    <mergeCell ref="EP14:EP15"/>
    <mergeCell ref="DY12:EB13"/>
    <mergeCell ref="EC12:EF13"/>
    <mergeCell ref="EG12:EP13"/>
    <mergeCell ref="EP16:EP17"/>
    <mergeCell ref="DU12:DX13"/>
    <mergeCell ref="CF13:CT14"/>
    <mergeCell ref="B13:E14"/>
    <mergeCell ref="F13:AL14"/>
    <mergeCell ref="AM13:AV14"/>
    <mergeCell ref="AW13:BF14"/>
    <mergeCell ref="BG13:BU14"/>
    <mergeCell ref="BV13:CE13"/>
    <mergeCell ref="DM12:DP13"/>
    <mergeCell ref="DQ12:DT13"/>
    <mergeCell ref="DV8:DX9"/>
    <mergeCell ref="B9:Q10"/>
    <mergeCell ref="R9:BA10"/>
    <mergeCell ref="BC9:BG10"/>
    <mergeCell ref="BH9:CT10"/>
    <mergeCell ref="CW10:DP11"/>
    <mergeCell ref="DQ10:EF11"/>
    <mergeCell ref="DD8:DF9"/>
    <mergeCell ref="DG8:DI9"/>
    <mergeCell ref="DJ8:DL9"/>
    <mergeCell ref="DM8:DO9"/>
    <mergeCell ref="DP8:DR9"/>
    <mergeCell ref="DS8:DU9"/>
    <mergeCell ref="B7:Q8"/>
    <mergeCell ref="R7:BA8"/>
    <mergeCell ref="BC7:BG8"/>
    <mergeCell ref="BH7:CQ8"/>
    <mergeCell ref="CR7:CT8"/>
    <mergeCell ref="CW8:DC9"/>
    <mergeCell ref="B11:L12"/>
    <mergeCell ref="M11:Q12"/>
    <mergeCell ref="R11:AB12"/>
    <mergeCell ref="AC11:BT12"/>
    <mergeCell ref="DW4:DX5"/>
    <mergeCell ref="DY4:ED5"/>
    <mergeCell ref="EE4:EF5"/>
    <mergeCell ref="B5:Q6"/>
    <mergeCell ref="R5:BA6"/>
    <mergeCell ref="BC5:BG6"/>
    <mergeCell ref="BH5:CT6"/>
    <mergeCell ref="CO4:CQ4"/>
    <mergeCell ref="CR4:CT4"/>
    <mergeCell ref="CW4:DB5"/>
    <mergeCell ref="DC4:DN5"/>
    <mergeCell ref="DO4:DP5"/>
    <mergeCell ref="DQ4:DV5"/>
    <mergeCell ref="BW4:BY4"/>
    <mergeCell ref="BZ4:CB4"/>
    <mergeCell ref="CC4:CE4"/>
    <mergeCell ref="CF4:CH4"/>
    <mergeCell ref="CI4:CK4"/>
    <mergeCell ref="CL4:CN4"/>
    <mergeCell ref="B1:AL2"/>
    <mergeCell ref="AN1:AQ2"/>
    <mergeCell ref="BB1:CT2"/>
    <mergeCell ref="B4:AL4"/>
    <mergeCell ref="BC4:BG4"/>
    <mergeCell ref="BH4:BJ4"/>
    <mergeCell ref="BK4:BM4"/>
    <mergeCell ref="BN4:BP4"/>
    <mergeCell ref="BQ4:BS4"/>
    <mergeCell ref="BT4:BV4"/>
  </mergeCells>
  <phoneticPr fontId="1"/>
  <pageMargins left="0.31496062992125984" right="0.31496062992125984" top="0.74803149606299213" bottom="0.35433070866141736"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入力ﾌｫｰﾑ</vt:lpstr>
      <vt:lpstr>請求書</vt:lpstr>
      <vt:lpstr>マニュアル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エヌ太郎4 田中</cp:lastModifiedBy>
  <cp:lastPrinted>2023-10-20T07:08:20Z</cp:lastPrinted>
  <dcterms:created xsi:type="dcterms:W3CDTF">2022-03-09T05:43:25Z</dcterms:created>
  <dcterms:modified xsi:type="dcterms:W3CDTF">2023-10-20T07:11:28Z</dcterms:modified>
</cp:coreProperties>
</file>